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R:\ESX VMWare\"/>
    </mc:Choice>
  </mc:AlternateContent>
  <xr:revisionPtr revIDLastSave="0" documentId="8_{EE535229-B754-4F19-B1BA-79786032B4CD}" xr6:coauthVersionLast="47" xr6:coauthVersionMax="47" xr10:uidLastSave="{00000000-0000-0000-0000-000000000000}"/>
  <bookViews>
    <workbookView xWindow="-110" yWindow="-110" windowWidth="19420" windowHeight="10420" tabRatio="786" activeTab="4" xr2:uid="{00000000-000D-0000-FFFF-FFFF00000000}"/>
  </bookViews>
  <sheets>
    <sheet name="Instructions Tab" sheetId="16" r:id="rId1"/>
    <sheet name="Country" sheetId="20" state="hidden" r:id="rId2"/>
    <sheet name="Lab Terms and Conditions" sheetId="6" r:id="rId3"/>
    <sheet name="Order Form Page 1" sheetId="18" r:id="rId4"/>
    <sheet name="Gear" sheetId="15" r:id="rId5"/>
    <sheet name="Gear Rules" sheetId="14" state="hidden" r:id="rId6"/>
    <sheet name="PSW_Sheet" sheetId="10" state="veryHidden" r:id="rId7"/>
  </sheets>
  <externalReferences>
    <externalReference r:id="rId8"/>
  </externalReferences>
  <definedNames>
    <definedName name="_xlnm._FilterDatabase" localSheetId="1" hidden="1">Country!$A$1:$K$214</definedName>
    <definedName name="_xlnm._FilterDatabase" localSheetId="4" hidden="1">Gear!$A$1:$G$2</definedName>
    <definedName name="Countries" localSheetId="0">[1]Country!$B$2:$B$207</definedName>
    <definedName name="Countries">#REF!</definedName>
    <definedName name="Country">#REF!</definedName>
    <definedName name="EKPART" localSheetId="0">[1]MPL!$C$2:$C$194</definedName>
    <definedName name="EKPART" localSheetId="3">#REF!</definedName>
    <definedName name="EKPART">#REF!</definedName>
    <definedName name="NONSLP">#REF!</definedName>
    <definedName name="_xlnm.Print_Area" localSheetId="0">'Instructions Tab'!$A$1:$R$11</definedName>
    <definedName name="_xlnm.Print_Area" localSheetId="2">'Lab Terms and Conditions'!$A$1:$A$27</definedName>
    <definedName name="_xlnm.Print_Area" localSheetId="3">'Order Form Page 1'!$A$1:$H$53</definedName>
    <definedName name="PSWOutput_0" localSheetId="3" hidden="1">#REF!</definedName>
    <definedName name="PSWOutput_0" hidden="1">#REF!</definedName>
    <definedName name="PSWOutput_1" localSheetId="3" hidden="1">#REF!</definedName>
    <definedName name="PSWOutput_1" hidden="1">#REF!</definedName>
    <definedName name="SLP">#REF!</definedName>
    <definedName name="SpreadsheetWEBApplicationId" hidden="1">PSW_Sheet!$F$1</definedName>
    <definedName name="SpreadsheetWEBDataID" hidden="1">PSW_Sheet!$G$1</definedName>
    <definedName name="SpreadsheetWEBInternalConnection" hidden="1">PSW_Sheet!$C$1</definedName>
    <definedName name="SpreadsheetWEBStatusIndex" hidden="1">PSW_Sheet!$I$1</definedName>
    <definedName name="SpreadsheetWEBUserName" hidden="1">PSW_Sheet!$D$1</definedName>
    <definedName name="SpreadsheetWEBUserRole" hidden="1">PSW_Sheet!$E$1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18" l="1"/>
  <c r="F4" i="18" l="1"/>
  <c r="F51" i="18"/>
  <c r="G51" i="18"/>
  <c r="D51" i="18" l="1"/>
  <c r="H51" i="18"/>
  <c r="B51" i="18" l="1"/>
  <c r="D26" i="18" l="1"/>
  <c r="A10" i="18" l="1"/>
  <c r="A5" i="18" l="1"/>
  <c r="H1"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Tori Mignano</author>
    <author>Tricia Quartley</author>
  </authors>
  <commentList>
    <comment ref="A44" authorId="0" shapeId="0" xr:uid="{00000000-0006-0000-0300-000001000000}">
      <text>
        <r>
          <rPr>
            <b/>
            <sz val="9"/>
            <color indexed="81"/>
            <rFont val="Tahoma"/>
            <family val="2"/>
          </rPr>
          <t>Please do not use a high-volume email service such as Gmail, Yahoo, etc.</t>
        </r>
        <r>
          <rPr>
            <sz val="9"/>
            <color indexed="81"/>
            <rFont val="Tahoma"/>
            <family val="2"/>
          </rPr>
          <t xml:space="preserve">
</t>
        </r>
      </text>
    </comment>
    <comment ref="A45" authorId="0" shapeId="0" xr:uid="{00000000-0006-0000-0300-000002000000}">
      <text>
        <r>
          <rPr>
            <b/>
            <sz val="9"/>
            <color indexed="81"/>
            <rFont val="Tahoma"/>
            <family val="2"/>
          </rPr>
          <t>Will only be used when support is needed/requested by instructor.</t>
        </r>
        <r>
          <rPr>
            <sz val="9"/>
            <color indexed="81"/>
            <rFont val="Tahoma"/>
            <family val="2"/>
          </rPr>
          <t xml:space="preserve">
</t>
        </r>
      </text>
    </comment>
    <comment ref="A46" authorId="1" shapeId="0" xr:uid="{00000000-0006-0000-0300-000003000000}">
      <text>
        <r>
          <rPr>
            <b/>
            <sz val="9"/>
            <color indexed="81"/>
            <rFont val="Tahoma"/>
            <family val="2"/>
          </rPr>
          <t xml:space="preserve">First-Time or Repeat
</t>
        </r>
      </text>
    </comment>
    <comment ref="E50" authorId="1" shapeId="0" xr:uid="{00000000-0006-0000-0300-000004000000}">
      <text>
        <r>
          <rPr>
            <b/>
            <sz val="9"/>
            <color indexed="81"/>
            <rFont val="Tahoma"/>
            <family val="2"/>
          </rPr>
          <t xml:space="preserve">Quantity is determined by the product chosen, the POD Requirement, and the Requested Number of Seats &amp; Courseware.  If you have not selected the number of Seats &amp; Courseware, the Quantity will default to the minimum Requirement of PODs.  </t>
        </r>
      </text>
    </comment>
    <comment ref="F50" authorId="1" shapeId="0" xr:uid="{00000000-0006-0000-0300-000005000000}">
      <text>
        <r>
          <rPr>
            <b/>
            <sz val="9"/>
            <color indexed="81"/>
            <rFont val="Tahoma"/>
            <family val="2"/>
          </rPr>
          <t xml:space="preserve">This field is populated depending on the data completed in the required fields.  </t>
        </r>
      </text>
    </comment>
    <comment ref="G50" authorId="1" shapeId="0" xr:uid="{0A066252-BAEA-4DB5-8BFA-155A43DCA096}">
      <text>
        <r>
          <rPr>
            <b/>
            <sz val="9"/>
            <color indexed="81"/>
            <rFont val="Tahoma"/>
            <family val="2"/>
          </rPr>
          <t xml:space="preserve">This field is populated depending on the data completed in the required fields.  </t>
        </r>
      </text>
    </comment>
    <comment ref="H50" authorId="1" shapeId="0" xr:uid="{00000000-0006-0000-0300-000006000000}">
      <text>
        <r>
          <rPr>
            <b/>
            <sz val="9"/>
            <color indexed="81"/>
            <rFont val="Tahoma"/>
            <family val="2"/>
          </rPr>
          <t xml:space="preserve">This field is populated depending on the data completed in the required fields.    Shipping and Taxes (where applicable) will be assessed at the time of invoicing.  </t>
        </r>
      </text>
    </comment>
  </commentList>
</comments>
</file>

<file path=xl/sharedStrings.xml><?xml version="1.0" encoding="utf-8"?>
<sst xmlns="http://schemas.openxmlformats.org/spreadsheetml/2006/main" count="1790" uniqueCount="769">
  <si>
    <t>DCUCI</t>
  </si>
  <si>
    <t>DCUFD</t>
  </si>
  <si>
    <t>DCUFI</t>
  </si>
  <si>
    <t>MSPQS</t>
  </si>
  <si>
    <t>MSPRP</t>
  </si>
  <si>
    <t>MSPVM</t>
  </si>
  <si>
    <t>OFCN</t>
  </si>
  <si>
    <t>SSPO</t>
  </si>
  <si>
    <t>Supporting Cisco Service Provider IP NGN Operations</t>
  </si>
  <si>
    <t>Level I</t>
  </si>
  <si>
    <t>Level II</t>
  </si>
  <si>
    <t>Country</t>
  </si>
  <si>
    <t>Bill To Address</t>
  </si>
  <si>
    <t>SPADVROUTE</t>
  </si>
  <si>
    <t>SPEDGE</t>
  </si>
  <si>
    <t>SPNGN1</t>
  </si>
  <si>
    <t>SPNGN2</t>
  </si>
  <si>
    <t>SPCORE</t>
  </si>
  <si>
    <t>SPROUTE</t>
  </si>
  <si>
    <t>Country Code</t>
  </si>
  <si>
    <t>Pricing Level</t>
  </si>
  <si>
    <t>Zone Name</t>
  </si>
  <si>
    <t>Zone Number</t>
  </si>
  <si>
    <t>AF</t>
  </si>
  <si>
    <t>AFGHANISTAN</t>
  </si>
  <si>
    <t>Europe, Middle East, and Africa (EMEA)</t>
  </si>
  <si>
    <t>AX</t>
  </si>
  <si>
    <t>ALAND ISLANDS</t>
  </si>
  <si>
    <t>Standard List Price</t>
  </si>
  <si>
    <t>AL</t>
  </si>
  <si>
    <t>ALBANIA</t>
  </si>
  <si>
    <t>DZ</t>
  </si>
  <si>
    <t>ALGERIA</t>
  </si>
  <si>
    <t>AO</t>
  </si>
  <si>
    <t>ANGOLA</t>
  </si>
  <si>
    <t>AI</t>
  </si>
  <si>
    <t>ANGUILLA</t>
  </si>
  <si>
    <t>The Americas (U.S., Canada, and LATAM)</t>
  </si>
  <si>
    <t>AG</t>
  </si>
  <si>
    <t>ANTIGUA AND BARBUDA</t>
  </si>
  <si>
    <t>AR</t>
  </si>
  <si>
    <t>ARGENTINA</t>
  </si>
  <si>
    <t>AM</t>
  </si>
  <si>
    <t>ARMENIA</t>
  </si>
  <si>
    <t>AW</t>
  </si>
  <si>
    <t>ARUBA</t>
  </si>
  <si>
    <t>AU</t>
  </si>
  <si>
    <t>AUSTRALIA</t>
  </si>
  <si>
    <t>Asia Pacific/Japan/Greater China (APJ/C)</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</si>
  <si>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</si>
  <si>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</si>
  <si>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</si>
  <si>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</si>
  <si>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</si>
  <si>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</si>
  <si>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</si>
  <si>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</si>
  <si>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</si>
  <si>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</si>
  <si>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</si>
  <si>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</si>
  <si>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</si>
  <si>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</si>
  <si>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</si>
  <si>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</si>
  <si>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</si>
  <si>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</si>
  <si>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</si>
  <si>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</si>
  <si>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</si>
  <si>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</si>
  <si>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BO</t>
  </si>
  <si>
    <t>BOLIVIA</t>
  </si>
  <si>
    <t>BA</t>
  </si>
  <si>
    <t>BOSNIA AND HERZEGOVINA</t>
  </si>
  <si>
    <t>BW</t>
  </si>
  <si>
    <t>BOTSWANA</t>
  </si>
  <si>
    <t>BR</t>
  </si>
  <si>
    <t>BRAZIL</t>
  </si>
  <si>
    <t>BN</t>
  </si>
  <si>
    <t>BRUNEI</t>
  </si>
  <si>
    <t>BG</t>
  </si>
  <si>
    <t>BULGARIA</t>
  </si>
  <si>
    <t>BF</t>
  </si>
  <si>
    <t>BURKINA FASO</t>
  </si>
  <si>
    <t>BI</t>
  </si>
  <si>
    <t>BURUNDI</t>
  </si>
  <si>
    <t>KH</t>
  </si>
  <si>
    <t>CAMBODIA</t>
  </si>
  <si>
    <t>CM</t>
  </si>
  <si>
    <t>CAMEROON</t>
  </si>
  <si>
    <t>CA</t>
  </si>
  <si>
    <t>CANADA</t>
  </si>
  <si>
    <t>CV</t>
  </si>
  <si>
    <t>CAPE VERDE</t>
  </si>
  <si>
    <t>KY</t>
  </si>
  <si>
    <t>CAYMAN ISLANDS</t>
  </si>
  <si>
    <t>CF</t>
  </si>
  <si>
    <t>CENTRAL AFRICAN REPUBLIC</t>
  </si>
  <si>
    <t>TD</t>
  </si>
  <si>
    <t>CHAD</t>
  </si>
  <si>
    <t>CL</t>
  </si>
  <si>
    <t>CHILE</t>
  </si>
  <si>
    <t>CN</t>
  </si>
  <si>
    <t>CHINA</t>
  </si>
  <si>
    <t>CO</t>
  </si>
  <si>
    <t>COLOMBIA</t>
  </si>
  <si>
    <t>KM</t>
  </si>
  <si>
    <t>COMOROS</t>
  </si>
  <si>
    <t>CD</t>
  </si>
  <si>
    <t>CONGO, DEMOCRATIC REPUBLIC</t>
  </si>
  <si>
    <t>CG</t>
  </si>
  <si>
    <t>CONGO, REPUBLIC</t>
  </si>
  <si>
    <t>CR</t>
  </si>
  <si>
    <t>COSTA RICA</t>
  </si>
  <si>
    <t>CI</t>
  </si>
  <si>
    <t>CÔTE D'IVOIRE</t>
  </si>
  <si>
    <t>HR</t>
  </si>
  <si>
    <t>CROATIA</t>
  </si>
  <si>
    <t>CU</t>
  </si>
  <si>
    <t>CUBA</t>
  </si>
  <si>
    <t>Embargoed</t>
  </si>
  <si>
    <t>CY</t>
  </si>
  <si>
    <t>CYPRUS</t>
  </si>
  <si>
    <t>CZ</t>
  </si>
  <si>
    <t>CZECH REPUBLIC</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</si>
  <si>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</si>
  <si>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</si>
  <si>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</si>
  <si>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</si>
  <si>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</si>
  <si>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</si>
  <si>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</si>
  <si>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</si>
  <si>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</si>
  <si>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</si>
  <si>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</si>
  <si>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</si>
  <si>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</si>
  <si>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</si>
  <si>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</si>
  <si>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</si>
  <si>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</si>
  <si>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</si>
  <si>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</si>
  <si>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</si>
  <si>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</si>
  <si>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</si>
  <si>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FJ</t>
  </si>
  <si>
    <t>FIJI</t>
  </si>
  <si>
    <t>FI</t>
  </si>
  <si>
    <t>FINLAND</t>
  </si>
  <si>
    <t>FR</t>
  </si>
  <si>
    <t>FRANCE</t>
  </si>
  <si>
    <t>GF</t>
  </si>
  <si>
    <t>FRENCH GUIANA</t>
  </si>
  <si>
    <t>PF</t>
  </si>
  <si>
    <t>FRENCH POLYNESIA</t>
  </si>
  <si>
    <t>GA</t>
  </si>
  <si>
    <t>GABON</t>
  </si>
  <si>
    <t>GM</t>
  </si>
  <si>
    <t>GAMBIA</t>
  </si>
  <si>
    <t>GE</t>
  </si>
  <si>
    <t>GEORGIA</t>
  </si>
  <si>
    <t>DE</t>
  </si>
  <si>
    <t>GERMANY</t>
  </si>
  <si>
    <t>GH</t>
  </si>
  <si>
    <t>GHANA</t>
  </si>
  <si>
    <t>GI</t>
  </si>
  <si>
    <t>GIBRALTAR</t>
  </si>
  <si>
    <t>GR</t>
  </si>
  <si>
    <t>GREECE</t>
  </si>
  <si>
    <t>GL</t>
  </si>
  <si>
    <t>GREENLAND</t>
  </si>
  <si>
    <t>GD</t>
  </si>
  <si>
    <t>GRENADA</t>
  </si>
  <si>
    <t>GP</t>
  </si>
  <si>
    <t>GUADELOUPE</t>
  </si>
  <si>
    <t>GT</t>
  </si>
  <si>
    <t>GUATEMALA</t>
  </si>
  <si>
    <t>GN</t>
  </si>
  <si>
    <t>GUINEA</t>
  </si>
  <si>
    <t>GW</t>
  </si>
  <si>
    <t>GUINEA-BISSAU</t>
  </si>
  <si>
    <t>GY</t>
  </si>
  <si>
    <t>GUYANA</t>
  </si>
  <si>
    <t>HT</t>
  </si>
  <si>
    <t>HAITI</t>
  </si>
  <si>
    <t>HN</t>
  </si>
  <si>
    <t>HONDURAS</t>
  </si>
  <si>
    <t>HK</t>
  </si>
  <si>
    <t>HONG KONG</t>
  </si>
  <si>
    <t>HU</t>
  </si>
  <si>
    <t>HUNGARY</t>
  </si>
  <si>
    <t>IS</t>
  </si>
  <si>
    <t>ICELAND</t>
  </si>
  <si>
    <t>IN</t>
  </si>
  <si>
    <t>INDIA</t>
  </si>
  <si>
    <t>ID</t>
  </si>
  <si>
    <t>INDONESIA</t>
  </si>
  <si>
    <t>IR</t>
  </si>
  <si>
    <t>IRAN</t>
  </si>
  <si>
    <t>IQ</t>
  </si>
  <si>
    <t>IRAQ</t>
  </si>
  <si>
    <t>IE</t>
  </si>
  <si>
    <t>IRELAND</t>
  </si>
  <si>
    <t>IL</t>
  </si>
  <si>
    <t>ISRAEL</t>
  </si>
  <si>
    <t>IT</t>
  </si>
  <si>
    <t>ITALY</t>
  </si>
  <si>
    <t>JM</t>
  </si>
  <si>
    <t>JAMAICA</t>
  </si>
  <si>
    <t>JP</t>
  </si>
  <si>
    <t>JAPAN</t>
  </si>
  <si>
    <t>JO</t>
  </si>
  <si>
    <t>JORDAN</t>
  </si>
  <si>
    <t>KZ</t>
  </si>
  <si>
    <t>KAZAKHSTAN</t>
  </si>
  <si>
    <t>KE</t>
  </si>
  <si>
    <t>KENYA</t>
  </si>
  <si>
    <t>KV</t>
  </si>
  <si>
    <t>KOSOVO</t>
  </si>
  <si>
    <t>KW</t>
  </si>
  <si>
    <t>KUWAIT</t>
  </si>
  <si>
    <t>KG</t>
  </si>
  <si>
    <t>KYRGYZSTAN</t>
  </si>
  <si>
    <t>LA</t>
  </si>
  <si>
    <t>LAOS</t>
  </si>
  <si>
    <t>LV</t>
  </si>
  <si>
    <t>LATVIA</t>
  </si>
  <si>
    <t>LB</t>
  </si>
  <si>
    <t>LEBANON</t>
  </si>
  <si>
    <t>LS</t>
  </si>
  <si>
    <t>LESOTHO</t>
  </si>
  <si>
    <t>LR</t>
  </si>
  <si>
    <t>LIBERIA</t>
  </si>
  <si>
    <t>LY</t>
  </si>
  <si>
    <t>LIBYA</t>
  </si>
  <si>
    <t>LI</t>
  </si>
  <si>
    <t>LIECHTENSTEIN</t>
  </si>
  <si>
    <t>LT</t>
  </si>
  <si>
    <t>LITHUANIA</t>
  </si>
  <si>
    <t>LU</t>
  </si>
  <si>
    <t>LUXEMBOURG</t>
  </si>
  <si>
    <t>MO</t>
  </si>
  <si>
    <t>MACAU</t>
  </si>
  <si>
    <t>MK</t>
  </si>
  <si>
    <t>MACEDONIA</t>
  </si>
  <si>
    <t>MG</t>
  </si>
  <si>
    <t>MADAGASCAR</t>
  </si>
  <si>
    <t>MW</t>
  </si>
  <si>
    <t>MALAWI</t>
  </si>
  <si>
    <t>MY</t>
  </si>
  <si>
    <t>MALAYSIA</t>
  </si>
  <si>
    <t>MV</t>
  </si>
  <si>
    <t>MALDIVES</t>
  </si>
  <si>
    <t>ML</t>
  </si>
  <si>
    <t>MALI</t>
  </si>
  <si>
    <t>MQ</t>
  </si>
  <si>
    <t>MARTINIQUE</t>
  </si>
  <si>
    <t>MR</t>
  </si>
  <si>
    <t>MAURITANIA</t>
  </si>
  <si>
    <t>MU</t>
  </si>
  <si>
    <t>MAURITIUS</t>
  </si>
  <si>
    <t>YT</t>
  </si>
  <si>
    <t>MAYOTTE</t>
  </si>
  <si>
    <t>MX</t>
  </si>
  <si>
    <t>MEXICO</t>
  </si>
  <si>
    <t>MD</t>
  </si>
  <si>
    <t>MOLDOVA</t>
  </si>
  <si>
    <t>MC</t>
  </si>
  <si>
    <t>MONACO</t>
  </si>
  <si>
    <t>ME</t>
  </si>
  <si>
    <t>MONTENEGRO</t>
  </si>
  <si>
    <t>MS</t>
  </si>
  <si>
    <t>MONTSERRAT</t>
  </si>
  <si>
    <t>MA</t>
  </si>
  <si>
    <t>MOROCCO</t>
  </si>
  <si>
    <t>MZ</t>
  </si>
  <si>
    <t>MOZAMBIQUE</t>
  </si>
  <si>
    <t>MM</t>
  </si>
  <si>
    <t>MYANMAR</t>
  </si>
  <si>
    <t>NA</t>
  </si>
  <si>
    <t>NAMIBIA</t>
  </si>
  <si>
    <t>NP</t>
  </si>
  <si>
    <t>NEPAL</t>
  </si>
  <si>
    <t>NL</t>
  </si>
  <si>
    <t>NETHERLANDS</t>
  </si>
  <si>
    <t>AN</t>
  </si>
  <si>
    <t>NETHERLANDS ANTILLES</t>
  </si>
  <si>
    <t>NZ</t>
  </si>
  <si>
    <t>NEW ZEALAND</t>
  </si>
  <si>
    <t>NI</t>
  </si>
  <si>
    <t>NICARAGUA</t>
  </si>
  <si>
    <t>NE</t>
  </si>
  <si>
    <t>NIGER</t>
  </si>
  <si>
    <t>NG</t>
  </si>
  <si>
    <t>NIGERIA</t>
  </si>
  <si>
    <t>KP</t>
  </si>
  <si>
    <t>NORTH KOREA</t>
  </si>
  <si>
    <t>NO</t>
  </si>
  <si>
    <t>NORWAY</t>
  </si>
  <si>
    <t>OM</t>
  </si>
  <si>
    <t>OMAN</t>
  </si>
  <si>
    <t>PK</t>
  </si>
  <si>
    <t>PAKISTAN</t>
  </si>
  <si>
    <t>PS</t>
  </si>
  <si>
    <t>PALESTINE</t>
  </si>
  <si>
    <t>PA</t>
  </si>
  <si>
    <t>PANAMA</t>
  </si>
  <si>
    <t>PG</t>
  </si>
  <si>
    <t>PAPUA NEW GUINEA</t>
  </si>
  <si>
    <t>PY</t>
  </si>
  <si>
    <t>PARAGUAY</t>
  </si>
  <si>
    <t>PE</t>
  </si>
  <si>
    <t>PERU</t>
  </si>
  <si>
    <t>PH</t>
  </si>
  <si>
    <t>PHILIPPINES</t>
  </si>
  <si>
    <t>PL</t>
  </si>
  <si>
    <t>POLAND</t>
  </si>
  <si>
    <t>PT</t>
  </si>
  <si>
    <t>PORTUGAL</t>
  </si>
  <si>
    <t>PR</t>
  </si>
  <si>
    <t>PUERTO RICO</t>
  </si>
  <si>
    <t>QA</t>
  </si>
  <si>
    <t>QATAR</t>
  </si>
  <si>
    <t>RE</t>
  </si>
  <si>
    <t>REUNION</t>
  </si>
  <si>
    <t>RO</t>
  </si>
  <si>
    <t>ROMANIA</t>
  </si>
  <si>
    <t>RU</t>
  </si>
  <si>
    <t>RUSSIA</t>
  </si>
  <si>
    <t>RW</t>
  </si>
  <si>
    <t>RWANDA</t>
  </si>
  <si>
    <t>BL</t>
  </si>
  <si>
    <t>SAINT BARTHELEMY</t>
  </si>
  <si>
    <t>SH</t>
  </si>
  <si>
    <t>SAINT HELENA</t>
  </si>
  <si>
    <t>KN</t>
  </si>
  <si>
    <t>SAINT KITTS AND NEVIS</t>
  </si>
  <si>
    <t>LC</t>
  </si>
  <si>
    <t>SAINT LUCIA</t>
  </si>
  <si>
    <t>MF</t>
  </si>
  <si>
    <t>SAINT MARTIN</t>
  </si>
  <si>
    <t>PM</t>
  </si>
  <si>
    <t>SAINT PIERRE AND MIQUELON</t>
  </si>
  <si>
    <t>VC</t>
  </si>
  <si>
    <t>SAINT VINCENT AND THE GRENADINES</t>
  </si>
  <si>
    <t>ST</t>
  </si>
  <si>
    <t>SAO TOME AND PRINCIPE</t>
  </si>
  <si>
    <t>SA</t>
  </si>
  <si>
    <t>SAUDI ARABIA</t>
  </si>
  <si>
    <t>SN</t>
  </si>
  <si>
    <t>SENEGAL</t>
  </si>
  <si>
    <t>RS</t>
  </si>
  <si>
    <t>SERBIA</t>
  </si>
  <si>
    <t>SC</t>
  </si>
  <si>
    <t>SEYCHELLES</t>
  </si>
  <si>
    <t>SL</t>
  </si>
  <si>
    <t>SIERRA LEONE</t>
  </si>
  <si>
    <t>SG</t>
  </si>
  <si>
    <t>SINGAPORE</t>
  </si>
  <si>
    <t>SK</t>
  </si>
  <si>
    <t>SLOVAKIA</t>
  </si>
  <si>
    <t>SI</t>
  </si>
  <si>
    <t>SLOVENIA</t>
  </si>
  <si>
    <t>SO</t>
  </si>
  <si>
    <t>SOMALIA</t>
  </si>
  <si>
    <t>ZA</t>
  </si>
  <si>
    <t>SOUTH AFRICA</t>
  </si>
  <si>
    <t>GS</t>
  </si>
  <si>
    <t>SOUTH GEORGIA AND THE SOUTH SANDWICH ISLANDS</t>
  </si>
  <si>
    <t>KR</t>
  </si>
  <si>
    <t>SOUTH KOREA</t>
  </si>
  <si>
    <t>ES</t>
  </si>
  <si>
    <t>SPAIN</t>
  </si>
  <si>
    <t>LK</t>
  </si>
  <si>
    <t>SRI LANKA</t>
  </si>
  <si>
    <t>SD</t>
  </si>
  <si>
    <t>SUDAN</t>
  </si>
  <si>
    <t>SR</t>
  </si>
  <si>
    <t>SURINAME</t>
  </si>
  <si>
    <t>SZ</t>
  </si>
  <si>
    <t>SWAZILAND</t>
  </si>
  <si>
    <t>SE</t>
  </si>
  <si>
    <t>SWEDEN</t>
  </si>
  <si>
    <t>CH</t>
  </si>
  <si>
    <t>SWITZERLAND</t>
  </si>
  <si>
    <t>SY</t>
  </si>
  <si>
    <t>SYRIA</t>
  </si>
  <si>
    <t>TW</t>
  </si>
  <si>
    <t>TAIWAN</t>
  </si>
  <si>
    <t>TJ</t>
  </si>
  <si>
    <t>TAJIKISTAN</t>
  </si>
  <si>
    <t>TZ</t>
  </si>
  <si>
    <t>TANZANIA</t>
  </si>
  <si>
    <t>TH</t>
  </si>
  <si>
    <t>THAILAND</t>
  </si>
  <si>
    <t>TG</t>
  </si>
  <si>
    <t>TOGO</t>
  </si>
  <si>
    <t>TT</t>
  </si>
  <si>
    <t>TRINIDAD AND TOBAGO</t>
  </si>
  <si>
    <t>TN</t>
  </si>
  <si>
    <t>TUNISIA</t>
  </si>
  <si>
    <t>TR</t>
  </si>
  <si>
    <t>TURKEY</t>
  </si>
  <si>
    <t>TM</t>
  </si>
  <si>
    <t>TURKMENISTAN</t>
  </si>
  <si>
    <t>TC</t>
  </si>
  <si>
    <t>TURKS AND CAICOS ISLANDS</t>
  </si>
  <si>
    <t>UG</t>
  </si>
  <si>
    <t>UGANDA</t>
  </si>
  <si>
    <t>UA</t>
  </si>
  <si>
    <t>UKRAINE</t>
  </si>
  <si>
    <t>AE</t>
  </si>
  <si>
    <t>UNITED ARAB EMIRATES</t>
  </si>
  <si>
    <t>GB</t>
  </si>
  <si>
    <t>UNITED KINGDOM</t>
  </si>
  <si>
    <t>US</t>
  </si>
  <si>
    <t>UNITED STATES</t>
  </si>
  <si>
    <t>UY</t>
  </si>
  <si>
    <t>URUGUAY</t>
  </si>
  <si>
    <t>UZ</t>
  </si>
  <si>
    <t>UZBEKISTAN</t>
  </si>
  <si>
    <t>VA</t>
  </si>
  <si>
    <t>VATICAN CITY STATE</t>
  </si>
  <si>
    <t>VE</t>
  </si>
  <si>
    <t>VENEZUELA</t>
  </si>
  <si>
    <t>VN</t>
  </si>
  <si>
    <t>VIETNAM</t>
  </si>
  <si>
    <t>VG</t>
  </si>
  <si>
    <t>VIRGIN ISLANDS, BRITISH</t>
  </si>
  <si>
    <t>EH</t>
  </si>
  <si>
    <t>WESTERN SAHARA</t>
  </si>
  <si>
    <t>YE</t>
  </si>
  <si>
    <t>YEMEN</t>
  </si>
  <si>
    <t>ZM</t>
  </si>
  <si>
    <t>ZAMBIA</t>
  </si>
  <si>
    <t>ZW</t>
  </si>
  <si>
    <t>ZIMBABWE</t>
  </si>
  <si>
    <t>USD</t>
  </si>
  <si>
    <t>CAD</t>
  </si>
  <si>
    <t>GBP</t>
  </si>
  <si>
    <t>EUR</t>
  </si>
  <si>
    <t>Ordering (Bill To) Information (all fields required):</t>
  </si>
  <si>
    <t>Quantity</t>
  </si>
  <si>
    <t>Full Name</t>
  </si>
  <si>
    <t>Email Address</t>
  </si>
  <si>
    <t>Class Instructor</t>
  </si>
  <si>
    <t xml:space="preserve"> </t>
  </si>
  <si>
    <t>o  Course Instructor: Allowed</t>
  </si>
  <si>
    <t>o  Training course: NOT allowed</t>
  </si>
  <si>
    <t>Bill to Country</t>
  </si>
  <si>
    <t>Bill to State</t>
  </si>
  <si>
    <t>Bill to City</t>
  </si>
  <si>
    <t>Bill to Postal Code</t>
  </si>
  <si>
    <t>Currency</t>
  </si>
  <si>
    <t>GMT</t>
  </si>
  <si>
    <t>GMT-1</t>
  </si>
  <si>
    <t>GMT-2</t>
  </si>
  <si>
    <t>GMT-3</t>
  </si>
  <si>
    <t>GMT-4</t>
  </si>
  <si>
    <t>GMT-5</t>
  </si>
  <si>
    <t>GMT-6</t>
  </si>
  <si>
    <t>GMT-10</t>
  </si>
  <si>
    <t>GMT+1</t>
  </si>
  <si>
    <t>GMT+2</t>
  </si>
  <si>
    <t>GMT+3</t>
  </si>
  <si>
    <t>GMT+4</t>
  </si>
  <si>
    <t>GMT+5</t>
  </si>
  <si>
    <t>GMT+6</t>
  </si>
  <si>
    <t>GMT+7</t>
  </si>
  <si>
    <t>GMT+8</t>
  </si>
  <si>
    <t>GMT+9</t>
  </si>
  <si>
    <t>GMT+10</t>
  </si>
  <si>
    <t>GMT+12</t>
  </si>
  <si>
    <t>DCICT</t>
  </si>
  <si>
    <t xml:space="preserve"> %3c%3fxml+version%3d%221.0%22+encoding%3d%22utf-16%22%3f%3e%0d%0a%3cWizardSettings+xmlns%3axsi%3d%22http%3a%2f%2fwww.w3.org%2f2001%2fXMLSchema-instance%22+xmlns%3axsd%3d%22http%3a%2f%2fwww.w3.org%2f2001%2fXMLSchema%22%3e%0d%0a++%3cCss%3e%0a.Class11%7bfont-family%3a+Calibri%3b+font-size%3a9pt%3b+color%3aBlack%3btext-decoration%3anone%3bborder%3a+1px++None++Black+%3bbackground-color%3aWhite%3b+text-align%3aleft%3bvertical-align%3abottom%3b%7d%0a.Class12%7bfont-family%3a+Arial%3b+font-size%3a11pt%3b+color%3a%23336699%3btext-decoration%3a+underline%3bborder-style%3a+None+%3bborder-top-width%3a+1px+%3bborder-left-width%3a+1px+%3bborder-right-width%3a+1px+%3bborder-bottom-width%3a0%3bborder-top-color%3a+Black+%3bborder-left-color%3a+Black+%3bborder-right-color%3a+Black+%3bbackground-color%3aWhite%3b+text-align%3aleft%3bvertical-align%3abottom%3b%7d%0a.Class13%7bfont-family%3a+Calibri%3b+font-size%3a24pt%3b+color%3aBlack%3btext-decoration%3anone%3bborder-style%3a+None+%3bborder-top-width%3a+1px+%3bborder-left-width%3a+1px+%3bborder-right-width%3a0%3bborder-bottom-width%3a0%3bborder-top-color%3a+Black+%3bborder-left-color%3a+Black+%3bbackground-color%3aWhite%3b+text-align%3acenter%3bvertical-align%3abottom%3b%7d%0a.Class14%7bfont-family%3a+Calibri%3b+font-size%3a9pt%3b+color%3aBlack%3btext-decoration%3anone%3bborder-bottom-style%3a+Solid+%3bborder-width%3a+1px+%3bborder-color%3a+Black+%3bbackground-color%3aWhite%3b+text-align%3aleft%3bvertical-align%3abottom%3b%7d%0a.Class15%7bfont-family%3a+Calibri%3b+font-size%3a10pt%3b+color%3aBlack%3bfont-weight%3a+bold%3btext-decoration%3anone%3bborder-top-style%3a+Solid+%3bborder-left-style%3a+Solid+%3bborder-bottom-style%3a+Solid+%3bborder-top-width%3a+1px+%3bborder-left-width%3a+1px+%3bborder-right-width%3a0%3bborder-bottom-width%3a+1px+%3bborder-top-color%3a+Black+%3bborder-left-color%3a+Black+%3bborder-bottom-color%3a+Black+%3bbackground-color%3aWhite%3b+text-align%3acenter%3bvertical-align%3abottom%3b%7d%0a.Class16%7bfont-family%3a+Calibri%3b+font-size%3a10pt%3b+color%3aBlack%3bfont-weight%3a+bold%3btext-decoration%3anone%3bborder%3a+1px++Solid++Black+%3bbackground-color%3aBlack%3b+text-align%3aleft%3bvertical-align%3abottom%3b%7d%0a.Class17%7bfont-family%3a+Calibri%3b+font-size%3a10pt%3b+color%3aBlack%3bfont-weight%3a+bold%3btext-decoration%3anone%3bborder-top-style%3a+Solid+%3bborder-left-style%3a+Solid+%3bborder-bottom-style%3a+Solid+%3bborder-top-width%3a+1px+%3bborder-left-width%3a+1px+%3bborder-right-width%3a0%3bborder-bottom-width%3a+1px+%3bborder-top-color%3a+Black+%3bborder-left-color%3a+Black+%3bborder-bottom-color%3a+Black+%3bbackground-color%3a%2366CCFF%3b+text-align%3acenter%3bvertical-align%3abottom%3b%7d%0a.Class18%7bfont-family%3a+Calibri%3b+font-size%3a9pt%3b+color%3aBlack%3bfont-weight%3a+bold%3btext-decoration%3anone%3bborder-left-style%3a+Solid+%3bborder-bottom-style%3a+Solid+%3bborder-width%3a+1px+%3bborder-color%3a+Black+%3bbackground-color%3aBlack%3b+text-align%3acenter%3bvertical-align%3abottom%3b%7d%0a.Class19%7bfont-family%3a+Calibri%3b+font-size%3a10pt%3b+color%3aRed%3bfont-weight%3a+bold%3btext-decoration%3anone%3bborder%3a+1px++Solid++Black+%3bbackground-color%3aWhite%3b+text-align%3aleft%3bvertical-align%3abottom%3b%7d%0a.Class20%7bfont-family%3a+Calibri%3b+font-size%3a10pt%3b+color%3aBlack%3btext-decoration%3anone%3bborder%3a+1px++Solid++Black+%3bbackground-color%3aBlack%3b+text-align%3aleft%3bvertical-align%3abottom%3b%7d%3c%2fCss%3e%0d%0a++%3cCulture%3een-US%3c%2fCulture%3e%0d%0a++%3cLog+%2f%3e%0d%0a++%3cMergedSavingCells+%2f%3e%0d%0a++%3cPageInputCells%3e%0d%0a++++%3cInputCellsCollection%3e%0d%0a++++++%3cInputCells%3e%0d%0a++++++++%3cCellCount%3e0%3c%2fCellCount%3e%0d%0a++++++%3c%2fInputCells%3e%0d%0a++++++%3cInputCells%3e%0d%0a++++++++%3cCellCount%3e0%3c%2fCellCount%3e%0d%0a++++++%3c%2fInputCells%3e%0d%0a++++%3c%2fInputCellsCollection%3e%0d%0a++%3c%2fPageInputCells%3e%0d%0a++%3cConsolidation+%2f%3e%0d%0a++%3cPageLayouts%3e%0d%0a++++%3cApplicationFullName+%2f%3e%0d%0a++++%3cIsTabsVisible%3etrue%3c%2fIsTabsVisible%3e%0d%0a++++%3cPageLayoutCollection%3e%0d%0a++++++%3cPageLayout%3e%0d%0a++++++++%3cAutoResponseEmail%3eFalse%3c%2fAutoResponseEmail%3e%0d%0a++++++++%3cBorder%3etrue%3c%2fBorder%3e%0d%0a++++++++%3cCellAlignment%3etrue%3c%2fCellAlignment%3e%0d%0a++++++++%3cChangeRecordStatus%3efalse%3c%2fChangeRecordStatus%3e%0d%0a++++++++%3cCharts%3etrue%3c%2fCharts%3e%0d%0a++++++++%3cComments%3eExcel%3c%2fComments%3e%0d%0a++++++++%3cColor%3etrue%3c%2fColor%3e%0d%0a++++++++%3cControls%3e%0d%0a++++++++++%3cPageControl%3e%0d%0a++++++++++++%3cEnabled%3efalse%3c%2fEnabled%3e%0d%0a++++++++++++%3cType%3eCalculate%3c%2fType%3e%0d%0a++++++++++++%3cOrder%3e0%3c%2fOrder%3e%0d%0a++++++++++++%3cCellLink%3eDEFAULT%3c%2fCellLink%3e%0d%0a++++++++++++%3cName%3eCalculate%3c%2fName%3e%0d%0a++++++++++%3c%2fPageControl%3e%0d%0a++++++++++%3cPageControl%3e%0d%0a++++++++++++%3cEnabled%3efalse%3c%2fEnabled%3e%0d%0a++++++++++++%3cType%3eReset%3c%2fType%3e%0d%0a++++++++++++%3cOrder%3e1%3c%2fOrder%3e%0d%0a++++++++++++%3cCellLink%3eDEFAULT%3c%2fCellLink%3e%0d%0a++++++++++++%3cName%3eReset%3c%2fName%3e%0d%0a++++++++++%3c%2fPageControl%3e%0d%0a++++++++++%3cPageControl%3e%0d%0a++++++++++++%3cEnabled%3efalse%3c%2fEnabled%3e%0d%0a++++++++++++%3cType%3eSave%3c%2fType%3e%0d%0a++++++++++++%3cOrder%3e2%3c%2fOrder%3e%0d%0a++++++++++++%3cCellLink%3eDEFAULT%3c%2fCellLink%3e%0d%0a++++++++++++%3cName%3eSave%3c%2fName%3e%0d%0a++++++++++%3c%2fPageControl%3e%0d%0a++++++++++%3cPageControl%3e%0d%0a++++++++++++%3cEnabled%3efalse%3c%2fEnabled%3e%0d%0a++++++++++++%3cType%3eRefresh%3c%2fType%3e%0d%0a++++++++++++%3cOrder%3e3%3c%2fOrder%3e%0d%0a++++++++++++%3cCellLink%3eDEFAULT%3c%2fCellLink%3e%0d%0a++++++++++++%3cName%3eRefresh%3c%2fName%3e%0d%0a++++++++++%3c%2fPageControl%3e%0d%0a++++++++++%3cPageControl%3e%0d%0a++++++++++++%3cEnabled%3efalse%3c%2fEnabled%3e%0d%0a++++++++++++%3cType%3eBack%3c%2fType%3e%0d%0a++++++++++++%3cOrder%3e4%3c%2fOrder%3e%0d%0a++++++++++++%3cCellLink%3eDEFAULT%3c%2fCellLink%3e%0d%0a++++++++++++%3cName%3eBack%3c%2fName%3e%0d%0a++++++++++%3c%2fPageControl%3e%0d%0a++++++++++%3cPageControl%3e%0d%0a++++++++++++%3cEnabled%3efalse%3c%2fEnabled%3e%0d%0a++++++++++++%3cType%3eNext%3c%2fType%3e%0d%0a++++++++++++%3cOrder%3e5%3c%2fOrder%3e%0d%0a++++++++++++%3cCellLink%3eDEFAULT%3c%2fCellLink%3e%0d%0a++++++++++++%3cName%3eNext%3c%2fName%3e%0d%0a++++++++++%3c%2fPageControl%3e%0d%0a++++++++++%3cPageControl%3e%0d%0a++++++++++++%3cEnabled%3efalse%3c%2fEnabled%3e%0d%0a++++++++++++%3cType%3eExport%3c%2fType%3e%0d%0a++++++++++++%3cOrder%3e6%3c%2fOrder%3e%0d%0a++++++++++++%3cCellLink%3eDEFAULT%3c%2fCellLink%3e%0d%0a++++++++++++%3cName%3eExport%3c%2fName%3e%0d%0a++++++++++%3c%2fPageControl%3e%0d%0a++++++++++%3cPageControl%3e%0d%0a++++++++++++%3cEnabled%3efalse%3c%2fEnabled%3e%0d%0a++++++++++++%3cType%3eCustom%3c%2fType%3e%0d%0a++++++++++++%3cOrder%3e7%3c%2fOrder%3e%0d%0a++++++++++++%3cCellLink%3eDEFAULT%3c%2fCellLink%3e%0d%0a++++++++++++%3cName%3eCustom%3c%2fName%3e%0d%0a++++++++++%3c%2fPageControl%3e%0d%0a++++++++%3c%2fControls%3e%0d%0a++++++++%3cCustomButtonActions%3e%0d%0a++++++++++%3cCalculate%3efalse%3c%2fCalculate%3e%0d%0a++++++++++%3cReset%3efalse%3c%2fReset%3e%0d%0a++++++++++%3cSave%3efalse%3c%2fSave%3e%0d%0a++++++++++%3cExport%3efalse%3c%2fExport%3e%0d%0a++++++++++%3cPayPal%3efalse%3c%2fPayPal%3e%0d%0a++++++++++%3cPayPalIsSandbox%3efalse%3c%2fPayPalIsSandbox%3e%0d%0a++++++++++%3cIsPageForwardingChecked%3efalse%3c%2fIsPageForwardingChecked%3e%0d%0a++++++++++%3cIsExternalURLChecked%3efalse%3c%2fIsExternalURLChecked%3e%0d%0a++++++++++%3cIsCustomPageChecked%3efalse%3c%2fIsCustomPageChecked%3e%0d%0a++++++++++%3cIsDisableByCellValueChecked%3efalse%3c%2fIsDisableByCellValueChecked%3e%0d%0a++++++++++%3cIsCustomButtonEnabled%3efalse%3c%2fIsCustomButtonEnabled%3e%0d%0a++++++++++%3cIsSavePopupMessageChecked%3efalse%3c%2fIsSavePopupMessageChecked%3e%0d%0a++++++++++%3cIsAutoResponseMailChecked%3efalse%3c%2fIsAutoResponseMailChecked%3e%0d%0a++++++++++%3cAutoResponseEmailPdfRanges+%2f%3e%0d%0a++++++++++%3cIsAutoResponseMailHTML%3efalse%3c%2fIsAutoResponseMailHTML%3e%0d%0a++++++++++%3cIsNotificationEmailChecked%3efalse%3c%2fIsNotificationEmailChecked%3e%0d%0a++++++++++%3cIsNotificationMailHTML%3efalse%3c%2fIsNotificationMailHTML%3e%0d%0a++++++++++%3cNotificationEmailPdfRanges+%2f%3e%0d%0a++++++++++%3cIsChangeRecordStatusChecked%3efalse%3c%2fIsChangeRecordStatusChecked%3e%0d%0a++++++++++%3cIsTransferRecordOwnershipChecked%3efalse%3c%2fIsTransferRecordOwnershipChecked%3e%0d%0a++++++++++%3cIsPrintEnabled%3efalse%3c%2fIsPrintEnabled%3e%0d%0a++++++++%3c%2fCustomButtonActions%3e%0d%0a++++++++%3cDisplayRange%3e%3d'Order+Form'!%24A%241%3a%24P%2468%3c%2fDisplayRange%3e%0d%0a++++++++%3cFileName%3eOrder+Form%3c%2fFileName%3e%0d%0a++++++++%3cFont%3etrue%3c%2fFont%3e%0d%0a++++++++%3cFormControls%3etrue%3c%2fFormControls%3e%0d%0a++++++++%3cImages%3etrue%3c%2fImages%3e%0d%0a++++++++%3cIndex%3e0%3c%2fIndex%3e%0d%0a++++++++%3cIsAjaxEnabled%3efalse%3c%2fIsAjaxEnabled%3e%0d%0a++++++++%3cIsSaveButtonEnabled%3efalse%3c%2fIsSaveButtonEnabled%3e%0d%0a++++++++%3cIsSaveButtonEnabledByCellValue%3efalse%3c%2fIsSaveButtonEnabledByCellValue%3e%0d%0a++++++++%3cIsPageHidingEnabled%3efalse%3c%2fIsPageHidingEnabled%3e%0d%0a++++++++%3cIsPageVisible%3etrue%3c%2fIsPageVisible%3e%0d%0a++++++++%3cPageVisibilityControllerRange+%2f%3e%0d%0a++++++++%3cNotificationEmail%3eFalse%3c%2fNotificationEmail%3e%0d%0a++++++++%3cNotificationEmailBodyFormula+%2f%3e%0d%0a++++++++%3cNotificationEmailSubjectFormula+%2f%3e%0d%0a++++++++%3cNotificationEmailRecepientEmailFormula+%2f%3e%0d%0a++++++++%3cNotificationEmailSenderEmailFormula+%2f%3e%0d%0a++++++++%3cOrder%3e0%3c%2fOrder%3e%0d%0a++++++++%3cPageForwarding%3eFalse%3c%2fPageForwarding%3e%0d%0a++++++++%3cPageForwardingCustomPage%3eFalse%3c%2fPageForwardingCustomPage%3e%0d%0a++++++++%3cPageForwardingIsExternalURL%3eFalse%3c%2fPageForwardingIsExternalURL%3e%0d%0a++++++++%3cPageForwardingExternalURL%3eNone%3c%2fPageForwardingExternalURL%3e%0d%0a++++++++%3cPivots%3etrue%3c%2fPivots%3e%0d%0a++++++++%3cRecordStatusValue+%2f%3e%0d%0a++++++++%3cTransferRecordOwnership%3efalse%3c%2fTransferRecordOwnership%3e%0d%0a++++++++%3cTransferRecordOwnershipValue+%2f%3e%0d%0a++++++++%3cIsScriptingEnabled%3efalse%3c%2fIsScriptingEnabled%3e%0d%0a++++++++%3cScripts+%2f%3e%0d%0a++++++++%3cDefaultClassName%3eClass11%3c%2fDefaultClassName%3e%0d%0a++++++++%3cPersistSessionData%3efalse%3c%2fPersistSessionData%3e%0d%0a++++++++%3cHyperlinksType%3eSameWindow%3c%2fHyperlinksType%3e%0d%0a++++++%3c%2fPageLayout%3e%0d%0a++++++%3cPageLayout%3e%0d%0a++++++++%3cAutoResponseEmail%3eFalse%3c%2fAutoResponseEmail%3e%0d%0a++++++++%3cBorder%3etrue%3c%2fBorder%3e%0d%0a++++++++%3cCellAlignment%3etrue%3c%2fCellAlignment%3e%0d%0a++++++++%3cChangeRecordStatus%3efalse%3c%2fChangeRecordStatus%3e%0d%0a++++++++%3cCharts%3etrue%3c%2fCharts%3e%0d%0a++++++++%3cComments%3eExcel%3c%2fComments%3e%0d%0a++++++++%3cColor%3etrue%3c%2fColor%3e%0d%0a++++++++%3cControls%3e%0d%0a++++++++++%3cPageControl%3e%0d%0a++++++++++++%3cEnabled%3etrue%3c%2fEnabled%3e%0d%0a++++++++++++%3cType%3eCalculate%3c%2fType%3e%0d%0a++++++++++++%3cOrder%3e0%3c%2fOrder%3e%0d%0a++++++++++++%3cCellLink%3eDEFAULT%3c%2fCellLink%3e%0d%0a++++++++++++%3cName%3eCalculate%3c%2fName%3e%0d%0a++++++++++%3c%2fPageControl%3e%0d%0a++++++++++%3cPageControl%3e%0d%0a++++++++++++%3cEnabled%3efalse%3c%2fEnabled%3e%0d%0a++++++++++++%3cType%3eReset%3c%2fType%3e%0d%0a++++++++++++%3cOrder%3e-1%3c%2fOrder%3e%0d%0a++++++++++++%3cCellLink%3eDEFAULT%3c%2fCellLink%3e%0d%0a++++++++++++%3cName%3eReset%3c%2fName%3e%0d%0a++++++++++%3c%2fPageControl%3e%0d%0a++++++++++%3cPageControl%3e%0d%0a++++++++++++%3cEnabled%3efalse%3c%2fEnabled%3e%0d%0a++++++++++++%3cType%3eSave%3c%2fType%3e%0d%0a++++++++++++%3cOrder%3e-1%3c%2fOrder%3e%0d%0a++++++++++++%3cCellLink%3eDEFAULT%3c%2fCellLink%3e%0d%0a++++++++++++%3cName%3eSave%3c%2fName%3e%0d%0a++++++++++%3c%2fPageControl%3e%0d%0a++++++++++%3cPageControl%3e%0d%0a++++++++++++%3cEnabled%3efalse%3c%2fEnabled%3e%0d%0a++++++++++++%3cType%3eRefresh%3c%2fType%3e%0d%0a++++++++++++%3cOrder%3e-1%3c%2fOrder%3e%0d%0a++++++++++++%3cCellLink%3eDEFAULT%3c%2fCellLink%3e%0d%0a++++++++++++%3cName%3eRefresh%3c%2fName%3e%0d%0a++++++++++%3c%2fPageControl%3e%0d%0a++++++++++%3cPageControl%3e%0d%0a++++++++++++%3cEnabled%3efalse%3c%2fEnabled%3e%0d%0a++++++++++++%3cType%3eBack%3c%2fType%3e%0d%0a++++++++++++%3cOrder%3e-1%3c%2fOrder%3e%0d%0a++++++++++++%3cCellLink%3eDEFAULT%3c%2fCellLink%3e%0d%0a++++++++++++%3cName%3eBack%3c%2fName%3e%0d%0a++++++++++%3c%2fPageControl%3e%0d%0a++++++++++%3cPageControl%3e%0d%0a++++++++++++%3cEnabled%3efalse%3c%2fEnabled%3e%0d%0a++++++++++++%3cType%3eNext%3c%2fType%3e%0d%0a++++++++++++%3cOrder%3e-1%3c%2fOrder%3e%0d%0a++++++++++++%3cCellLink%3eDEFAULT%3c%2fCellLink%3e%0d%0a++++++++++++%3cName%3eNext%3c%2fName%3e%0d%0a++++++++++%3c%2fPageControl%3e%0d%0a++++++++++%3cPageControl%3e%0d%0a++++++++++++%3cEnabled%3efalse%3c%2fEnabled%3e%0d%0a++++++++++++%3cType%3eExport%3c%2fType%3e%0d%0a++++++++++++%3cOrder%3e-1%3c%2fOrder%3e%0d%0a++++++++++++%3cCellLink%3eDEFAULT%3c%2fCellLink%3e%0d%0a++++++++++++%3cName%3eExport%3c%2fName%3e%0d%0a++++++++++%3c%2fPageControl%3e%0d%0a++++++++++%3cPageControl%3e%0d%0a++++++++++++%3cEnabled%3efalse%3c%2fEnabled%3e%0d%0a++++++++++++%3cType%3eCustom%3c%2fType%3e%0d%0a++++++++++++%3cOrder%3e-1%3c%2fOrder%3e%0d%0a++++++++++++%3cCellLink%3eDEFAULT%3c%2fCellLink%3e%0d%0a++++++++++++%3cName%3eCustom%3c%2fName%3e%0d%0a++++++++++%3c%2fPageControl%3e%0d%0a++++++++%3c%2fControls%3e%0d%0a++++++++%3cCustomButtonActions%3e%0d%0a++++++++++%3cCalculate%3efalse%3c%2fCalculate%3e%0d%0a++++++++++%3cReset%3efalse%3c%2fReset%3e%0d%0a++++++++++%3cSave%3efalse%3c%2fSave%3e%0d%0a++++++++++%3cExport%3efalse%3c%2fExport%3e%0d%0a++++++++++%3cPayPal%3efalse%3c%2fPayPal%3e%0d%0a++++++++++%3cPayPalIsSandbox%3efalse%3c%2fPayPalIsSandbox%3e%0d%0a++++++++++%3cIsPageForwardingChecked%3efalse%3c%2fIsPageForwardingChecked%3e%0d%0a++++++++++%3cIsExternalURLChecked%3efalse%3c%2fIsExternalURLChecked%3e%0d%0a++++++++++%3cIsCustomPageChecked%3efalse%3c%2fIsCustomPageChecked%3e%0d%0a++++++++++%3cIsDisableByCellValueChecked%3efalse%3c%2fIsDisableByCellValueChecked%3e%0d%0a++++++++++%3cIsCustomButtonEnabled%3efalse%3c%2fIsCustomButtonEnabled%3e%0d%0a++++++++++%3cIsSavePopupMessageChecked%3efalse%3c%2fIsSavePopupMessageChecked%3e%0d%0a++++++++++%3cIsAutoResponseMailChecked%3efalse%3c%2fIsAutoResponseMailChecked%3e%0d%0a++++++++++%3cAutoResponseEmailPdfRanges+%2f%3e%0d%0a++++++++++%3cIsAutoResponseMailHTML%3efalse%3c%2fIsAutoResponseMailHTML%3e%0d%0a++++++++++%3cIsNotificationEmailChecked%3efalse%3c%2fIsNotificationEmailChecked%3e%0d%0a++++++++++%3cIsNotificationMailHTML%3efalse%3c%2fIsNotificationMailHTML%3e%0d%0a++++++++++%3cNotificationEmailPdfRanges+%2f%3e%0d%0a++++++++++%3cIsChangeRecordStatusChecked%3efalse%3c%2fIsChangeRecordStatusChecked%3e%0d%0a++++++++++%3cIsTransferRecordOwnershipChecked%3efalse%3c%2fIsTransferRecordOwnershipChecked%3e%0d%0a++++++++++%3cIsPrintEnabled%3efalse%3c%2fIsPrintEnabled%3e%0d%0a++++++++%3c%2fCustomButtonActions%3e%0d%0a++++++++%3cDisplayRange%3e%3d'Order+Form'!%24A%241%3a%24P%2451%3c%2fDisplayRange%3e%0d%0a++++++++%3cFileName%3e2.+Order+Form%3c%2fFileName%3e%0d%0a++++++++%3cFont%3etrue%3c%2fFont%3e%0d%0a++++++++%3cFormControls%3etrue%3c%2fFormControls%3e%0d%0a++++++++%3cImages%3etrue%3c%2fImages%3e%0d%0a++++++++%3cIndex%3e1%3c%2fIndex%3e%0d%0a++++++++%3cIsAjaxEnabled%3efalse%3c%2fIsAjaxEnabled%3e%0d%0a++++++++%3cIsSaveButtonEnabled%3efalse%3c%2fIsSaveButtonEnabled%3e%0d%0a++++++++%3cIsSaveButtonEnabledByCellValue%3efalse%3c%2fIsSaveButtonEnabledByCellValue%3e%0d%0a++++++++%3cIsPageHidingEnabled%3efalse%3c%2fIsPageHidingEnabled%3e%0d%0a++++++++%3cIsPageVisible%3etrue%3c%2fIsPageVisible%3e%0d%0a++++++++%3cPageVisibilityControllerRange+%2f%3e%0d%0a++++++++%3cNotificationEmail%3eFalse%3c%2fNotificationEmail%3e%0d%0a++++++++%3cNotificationEmailBodyFormula+%2f%3e%0d%0a++++++++%3cNotificationEmailSubjectFormula+%2f%3e%0d%0a++++++++%3cNotificationEmailRecepientEmailFormula+%2f%3e%0d%0a++++++++%3cNotificationEmailSenderEmailFormula+%2f%3e%0d%0a++++++++%3cOrder%3e1%3c%2fOrder%3e%0d%0a++++++++%3cPageForwarding%3eFalse%3c%2fPageForwarding%3e%0d%0a++++++++%3cPageForwardingCustomPage%3eFalse%3c%2fPageForwardingCustomPage%3e%0d%0a++++++++%3cPageForwardingIsExternalURL%3eFalse%3c%2fPageForwardingIsExternalURL%3e%0d%0a++++++++%3cPageForwardingExternalURL%3eNone%3c%2fPageForwardingExternalURL%3e%0d%0a++++++++%3cPivots%3etrue%3c%2fPivots%3e%0d%0a++++++++%3cRecordStatusValue+%2f%3e%0d%0a++++++++%3cTransferRecordOwnership%3efalse%3c%2fTransferRecordOwnership%3e%0d%0a++++++++%3cTransferRecordOwnershipValue+%2f%3e%0d%0a++++++++%3cIsScriptingEnabled%3efalse%3c%2fIsScriptingEnabled%3e%0d%0a++++++++%3cScripts+%2f%3e%0d%0a++++++++%3cDefaultClassName%3eClass11%3c%2fDefaultClassName%3e%0d%0a++++++++%3cPersistSessionData%3efalse%3c%2fPersistSessionData%3e%0d%0a++++++++%3cHyperlinksType%3eSameWindow%3c%2fHyperlinksType%3e%0d%0a++++++%3c%2fPageLayout%3e%0d%0a++++%3c%2fPageLayoutCollection%3e%0d%0a++++%3cInitialPageIndex%3e0%3c%2fInitialPageIndex%3e%0d%0a++++%3cApplicationName%3eCisco_Order_Form+02132013C%3c%2fApplicationName%3e%0d%0a++%3c%2fPageLayouts%3e%0d%0a++%3cSavingCells+%2f%3e%0d%0a++%3cTables%3e%0d%0a++++%3cTableCollection%3e%0d%0a++++++%3cTable%3e%0d%0a++++++++%3cAddress%3e%3d'Order+Form'!%24A%241%3a%24P%2468%3c%2fAddress%3e%0d%0a++++++++%3cName%3ePSWOutput_0%3c%2fName%3e%0d%0a++++++++%3cColumnWidths%3e89.25-42-27-72.75-48-48-48-48-48-48-5.25-102.75-48-48-81-4.5%3c%2fColumnWidths%3e%0d%0a++++++++%3cWidth%3e808.5%3c%2fWidth%3e%0d%0a++++++++%3cTRs%3e%0d%0a++++++++++%3cTR%3e%0d%0a++++++++++++%3cTDs%3e%0d%0a++++++++++++++%3cTD%3e%0d%0a++++++++++++++++%3cMerge%3eFalse%3c%2fMerge%3e%0d%0a++++++++++++++++%3cWidth%3e89.25%3c%2fWidth%3e%0d%0a++++++++++++++++%3cHeight%3e16.5%3c%2fHeight%3e%0d%0a++++++++++++++++%3cAlign%3eLeft%3c%2fAlign%3e%0d%0a++++++++++++++++%3cFontName%3eCalibri%3c%2fFontName%3e%0d%0a++++++++++++++++%3cWrapText%3eFalse%3c%2fWrapText%3e%0d%0a++++++++++++++++%3cFontSize%3e9%3c%2fFontSize%3e%0d%0a++++++++++++++++%3cX%3e1%3c%2fX%3e%0d%0a++++++++++++++++%3cY%3e1%3c%2fY%3e%0d%0a++++++++++++++++%3cImages%3e%0d%0a++++++++++++++++++%3cImage%3e%0d%0a++++++++++++++++++++%3cImageFormat%3eJpg%3c%2fImageFormat%3e%0d%0a++++++++++++++++++++%3cZOrder%3e1%3c%2fZOrder%3e%0d%0a++++++++++++++++++++%3cNameIndex%3e0%3c%2fNameIndex%3e%0d%0a++++++++++++++++++++%3cURL+%2f%3e%0d%0a++++++++++++++++++++%3cWidth%3e166.5%3c%2fWidth%3e%0d%0a++++++++++++++++++++%3cHeight%3e66%3c%2fHeight%3e%0d%0a++++++++++++++++++++%3cTopLeftCellAddress%3e%3d'Order+Form'!%24A%241%3c%2fTopLeftCellAddress%3e%0d%0a++++++++++++++++++++%3cAbsoluteTop%3e0%3c%2fAbsoluteTop%3e%0d%0a++++++++++++++++++++%3cAbsoluteLeft%3e0%3c%2fAbsoluteLeft%3e%0d%0a++++++++++++++++++++%3cLocation%3e%0d%0a++++++++++++++++++++++%3cX%3e0%3c%2fX%3e%0d%0a++++++++++++++++++++++%3cY%3e0%3c%2fY%3e%0d%0a++++++++++++++++++++%3c%2fLocation%3e%0d%0a++++++++++++++++++++%3cSize%3e%0d%0a++++++++++++++++++++++%3cX%3e221%3c%2fX%3e%0d%0a++++++++++++++++++++++%3cY%3e88%3c%2fY%3e%0d%0a++++++++++++++++++++%3c%2fSize%3e%0d%0a++++++++++++++++++++%3cShiftTop%3e0%3c%2fShiftTop%3e%0d%0a++++++++++++++++++++%3cShiftLeft%3e0%3c%2fShiftLeft%3e%0d%0a++++++++++++++++++%3c%2fImage%3e%0d%0a++++++++++++++++%3c%2fImages%3e%0d%0a++++++++++++++++%3cLocation%3e%0d%0a++++++++++++++++++%3cX%3e0%3c%2fX%3e%0d%0a++++++++++++++++++%3cY%3e0%3c%2fY%3e%0d%0a++++++++++++++++%3c%2fLocation%3e%0d%0a++++++++++++++++%3cSize%3e%0d%0a++++++++++++++++++%3cX%3e118%3c%2fX%3e%0d%0a++++++++++++++++++%3cY%3e21%3c%2fY%3e%0d%0a++++++++++++++++%3c%2fSize%3e%0d%0a++++++++++++++%3c%2fTD%3e%0d%0a++++++++++++++%3cTD%3e%0d%0a++++++++++++++++%3cMerge%3eFalse%3c%2fMerge%3e%0d%0a++++++++++++++++%3cWidth%3e42%3c%2fWidth%3e%0d%0a++++++++++++++++%3cHeight%3e16.5%3c%2fHeight%3e%0d%0a++++++++++++++++%3cAlign%3eLeft%3c%2fAlign%3e%0d%0a++++++++++++++++%3cFontName%3eCalibri%3c%2fFontName%3e%0d%0a++++++++++++++++%3cWrapText%3eFalse%3c%2fWrapText%3e%0d%0a++++++++++++++++%3cFontSize%3e9%3c%2fFontSize%3e%0d%0a++++++++++++++++%3cX%3e2%3c%2fX%3e%0d%0a++++++++++++++++%3cY%3e1%3c%2fY%3e%0d%0a++++++++++++++++%3cLocation%3e%0d%0a++++++++++++++++++%3cX%3e118%3c%2fX%3e%0d%0a++++++++++++++++++%3cY%3e0%3c%2fY%3e%0d%0a++++++++++++++++%3c%2fLocation%3e%0d%0a++++++++++++++++%3cSize%3e%0d%0a++++++++++++++++++%3cX%3e56%3c%2fX%3e%0d%0a++++++++++++++++++%3cY%3e21%3c%2fY%3e%0d%0a++++++++++++++++%3c%2fSize%3e%0d%0a++++++++++++++%3c%2fTD%3e%0d%0a++++++++++++++%3cTD%3e%0d%0a++++++++++++++++%3cMerge%3eFalse%3c%2fMerge%3e%0d%0a++++++++++++++++%3cWidth%3e27%3c%2fWidth%3e%0d%0a++++++++++++++++%3cHeight%3e16.5%3c%2fHeight%3e%0d%0a++++++++++++++++%3cAlign%3eLeft%3c%2fAlign%3e%0d%0a++++++++++++++++%3cFontName%3eCalibri%3c%2fFontName%3e%0d%0a++++++++++++++++%3cWrapText%3eFalse%3c%2fWrapText%3e%0d%0a++++++++++++++++%3cFontSize%3e9%3c%2fFontSize%3e%0d%0a++++++++++++++++%3cX%3e3%3c%2fX%3e%0d%0a++++++++++++++++%3cY%3e1%3c%2fY%3e%0d%0a++++++++++++++++%3cLocation%3e%0d%0a++++++++++++++++++%3cX%3e174%3c%2fX%3e%0d%0a++++++++++++++++++%3cY%3e0%3c%2fY%3e%0d%0a++++++++++++++++%3c%2fLocation%3e%0d%0a++++++++++++++++%3cSize%3e%0d%0a++++++++++++++++++%3cX%3e36%3c%2fX%3e%0d%0a++++++++++++++++++%3cY%3e21%3c%2fY%3e%0d%0a++++++++++++++++%3c%2fSize%3e%0d%0a++++++++++++++%3c%2fTD%3e%0d%0a++++++++++++++%3cTD%3e%0d%0a++++++++++++++++%3cStyle%3eClass12%3c%2fStyle%3e%0d%0a++++++++++++++++%3cMerge%3eTrue%3c%2fMerge%3e%0d%0a++++++++++++++++%3cRowSpan%3e2%3c%2fRowSpan%3e%0d%0a++++++++++++++++%3cColSpan+%2f%3e%0d%0a++++++++++++++++%3cFormat%3eGeneral%3c%2fFormat%3e%0d%0a++++++++++++++++%3cWidth%3e72.75%3c%2fWidth%3e%0d%0a++++++++++++++++%3cHeight%3e33%3c%2fHeight%3e%0d%0a++++++++++++++++%3cAlign%3eLeft%3c%2fAlign%3e%0d%0a++++++++++++++++%3cFontName%3eArial%3c%2fFontName%3e%0d%0a++++++++++++++++%3cWrapText%3eFalse%3c%2fWrapText%3e%0d%0a++++++++++++++++%3cFontSize%3e11%3c%2fFontSize%3e%0d%0a++++++++++++++++%3cX%3e4%3c%2fX%3e%0d%0a++++++++++++++++%3cY%3e1%3c%2fY%3e%0d%0a++++++++++++++++%3cLocation%3e%0d%0a++++++++++++++++++%3cX%3e210%3c%2fX%3e%0d%0a++++++++++++++++++%3cY%3e0%3c%2fY%3e%0d%0a++++++++++++++++%3c%2fLocation%3e%0d%0a++++++++++++++++%3cSize%3e%0d%0a++++++++++++++++++%3cX%3e97%3c%2fX%3e%0d%0a++++++++++++++++++%3cY%3e21%3c%2fY%3e%0d%0a++++++++++++++++%3c%2fSize%3e%0d%0a++++++++++++++%3c%2fTD%3e%0d%0a++++++++++++++%3cTD%3e%0d%0a++++++++++++++++%3cMerge%3eFalse%3c%2fMerge%3e%0d%0a++++++++++++++++%3cWidth%3e48%3c%2fWidth%3e%0d%0a++++++++++++++++%3cHeight%3e16.5%3c%2fHeight%3e%0d%0a++++++++++++++++%3cAlign%3eLeft%3c%2fAlign%3e%0d%0a++++++++++++++++%3cFontName%3eCalibri%3c%2fFontName%3e%0d%0a++++++++++++++++%3cWrapText%3eFalse%3c%2fWrapText%3e%0d%0a++++++++++++++++%3cFontSize%3e9%3c%2fFontSize%3e%0d%0a++++++++++++++++%3cX%3e5%3c%2fX%3e%0d%0a++++++++++++++++%3cY%3e1%3c%2fY%3e%0d%0a++++++++++++++++%3cLocation%3e%0d%0a++++++++++++++++++%3cX%3e308%3c%2fX%3e%0d%0a++++++++++++++++++%3cY%3e0%3c%2fY%3e%0d%0a++++++++++++++++%3c%2fLocation%3e%0d%0a++++++++++++++++%3cSize%3e%0d%0a++++++++++++++++++%3cX%3e64%3c%2fX%3e%0d%0a++++++++++++++++++%3cY%3e21%3c%2fY%3e%0d%0a++++++++++++++++%3c%2fSize%3e%0d%0a++++++++++++++%3c%2fTD%3e%0d%0a++++++++++++++%3cTD%3e%0d%0a++++++++++++++++%3cStyle%3eClass13%3c%2fStyle%3e%0d%0a++++++++++++++++%3cMerge%3eTrue%3c%2fMerge%3e%0d%0a++++++++++++++++%3cRowSpan%3e3%3c%2fRowSpan%3e%0d%0a++++++++++++++++%3cColSpan%3e4%3c%2fColSpan%3e%0d%0a++++++++++++++++%3cFormat%3eGeneral%3c%2fFormat%3e%0d%0a++++++++++++++++%3cWidth%3e192%3c%2fWidth%3e%0d%0a++++++++++++++++%3cText%3eORDER+FORM%3c%2fText%3e%0d%0a++++++++++++++++%3cHeight%3e49.5%3c%2fHeight%3e%0d%0a++++++++++++++++%3cAlign%3eCenter%3c%2fAlign%3e%0d%0a++++++++++++++++%3cFontName%3eCalibri%3c%2fFontName%3e%0d%0a++++++++++++++++%3cWrapText%3eFalse%3c%2fWrapText%3e%0d%0a++++++++++++++++%3cFontSize%3e24%3c%2fFontSize%3e%0d%0a++++++++++++++++%3cX%3e6%3c%2fX%3e%0d%0a++++++++++++++++%3cY%3e1%3c%2fY%3e%0d%0a++++++++++++++++%3cLocation%3e%0d%0a++++++++++++++++++%3cX%3e372%3c%2fX%3e%0d%0a++++++++++++++++++%3cY%3e0%3c%2fY%3e%0d%0a++++++++++++++++%3c%2fLocation%3e%0d%0a++++++++++++++++%3cSize%3e%0d%0a++++++++++++++++++%3cX%3e64%3c%2fX%3e%0d%0a++++++++++++++++++%3cY%3e21%3c%2fY%3e%0d%0a++++++++++++++++%3c%2fSize%3e%0d%0a++++++++++++++%3c%2fTD%3e%0d%0a++++++++++++++%3cTD%3e%0d%0a++++++++++++++++%3cStyle%3eClass13%3c%2fStyle%3e%0d%0a++++++++++++++++%3cMerge%3eTrue%3c%2fMerge%3e%0d%0a++++++++++++++++%3cRowSpan%3e3%3c%2fRowSpan%3e%0d%0a++++++++++++++++%3cColSpan%3e4%3c%2fColSpan%3e%0d%0a++++++++++++++++%3cFormat%3eGeneral%3c%2fFormat%3e%0d%0a++++++++++++++++%3cWidth%3e204%3c%2fWidth%3e%0d%0a++++++++++++++++%3cHeight%3e49.5%3c%2fHeight%3e%0d%0a++++++++++++++++%3cAlign%3eCenter%3c%2fAlign%3e%0d%0a++++++++++++++++%3cFontName%3eCalibri%3c%2fFontName%3e%0d%0a++++++++++++++++%3cWrapText%3eFalse%3c%2fWrapText%3e%0d%0a++++++++++++++++%3cFontSize%3e24%3c%2fFontSize%3e%0d%0a++++++++++++++++%3cX%3e10%3c%2fX%3e%0d%0a++++++++++++++++%3cY%3e1%3c%2fY%3e%0d%0a++++++++++++++++%3cLocation%3e%0d%0a++++++++++++++++++%3cX%3e628%3c%2fX%3e%0d%0a++++++++++++++++++%3cY%3e0%3c%2fY%3e%0d%0a++++++++++++++++%3c%2fLocation%3e%0d%0a++++++++++++++++%3cSize%3e%0d%0a++++++++++++++++++%3cX%3e64%3c%2fX%3e%0d%0a++++++++++++++++++%3cY%3e21%3c%2fY%3e%0d%0a++++++++++++++++%3c%2fSize%3e%0d%0a++++++++++++++%3c%2fTD%3e%0d%0a++++++++++++++%3cTD%3e%0d%0a++++++++++++++++%3cMerge%3eFalse%3c%2fMerge%3e%0d%0a++++++++++++++++%3cWidth%3e48%3c%2fWidth%3e%0d%0a++++++++++++++++%3cHeight%3e16.5%3c%2fHeight%3e%0d%0a++++++++++++++++%3cAlign%3eLeft%3c%2fAlign%3e%0d%0a++++++++++++++++%3cFontName%3eCalibri%3c%2fFontName%3e%0d%0a++++++++++++++++%3cWrapText%3eFalse%3c%2fWrapText%3e%0d%0a++++++++++++++++%3cFontSize%3e9%3c%2fFontSize%3e%0d%0a++++++++++++++++%3cX%3e14%3c%2fX%3e%0d%0a++++++++++++++++%3cY%3e1%3c%2fY%3e%0d%0a++++++++++++++++%3cLocation%3e%0d%0a++++++++++++++++++%3cX%3e900%3c%2fX%3e%0d%0a++++++++++++++++++%3cY%3e0%3c%2fY%3e%0d%0a++++++++++++++++%3c%2fLocation%3e%0d%0a++++++++++++++++%3cSize%3e%0d%0a++++++++++++++++++%3cX%3e64%3c%2fX%3e%0d%0a++++++++++++++++++%3cY%3e21%3c%2fY%3e%0d%0a++++++++++++++++%3c%2fSize%3e%0d%0a++++++++++++++%3c%2fTD%3e%0d%0a++++++++++++++%3cTD%3e%0d%0a++++++++++++++++%3cMerge%3eFalse%3c%2fMerge%3e%0d%0a++++++++++++++++%3cWidth%3e81%3c%2fWidth%3e%0d%0a++++++++++++++++%3cHeight%3e16.5%3c%2fHeight%3e%0d%0a++++++++++++++++%3cAlign%3eLeft%3c%2fAlign%3e%0d%0a++++++++++++++++%3cFontName%3eCalibri%3c%2fFontName%3e%0d%0a++++++++++++++++%3cWrapText%3eFalse%3c%2fWrapText%3e%0d%0a++++++++++++++++%3cFontSize%3e9%3c%2fFontSize%3e%0d%0a++++++++++++++++%3cX%3e15%3c%2fX%3e%0d%0a++++++++++++++++%3cY%3e1%3c%2fY%3e%0d%0a++++++++++++++++%3cLocation%3e%0d%0a++++++++++++++++++%3cX%3e964%3c%2fX%3e%0d%0a++++++++++++++++++%3cY%3e0%3c%2fY%3e%0d%0a++++++++++++++++%3c%2fLocation%3e%0d%0a++++++++++++++++%3cSize%3e%0d%0a++++++++++++++++++%3cX%3e108%3c%2fX%3e%0d%0a++++++++++++++++++%3cY%3e21%3c%2fY%3e%0d%0a++++++++++++++++%3c%2fSize%3e%0d%0a++++++++++++++%3c%2fTD%3e%0d%0a++++++++++++++%3cTD%3e%0d%0a++++++++++++++++%3cMerge%3eFalse%3c%2fMerge%3e%0d%0a++++++++++++++++%3cWidth%3e4.5%3c%2fWidth%3e%0d%0a++++++++++++++++%3cHeight%3e16.5%3c%2fHeight%3e%0d%0a++++++++++++++++%3cAlign%3eLeft%3c%2fAlign%3e%0d%0a++++++++++++++++%3cFontName%3eCalibri%3c%2fFontName%3e%0d%0a++++++++++++++++%3cWrapText%3eFalse%3c%2fWrapText%3e%0d%0a++++++++++++++++%3cFontSize%3e9%3c%2fFontSize%3e%0d%0a++++++++++++++++%3cX%3e16%3c%2fX%3e%0d%0a++++++++++++++++%3cY%3e1%3c%2fY%3e%0d%0a++++++++++++++++%3cLocation%3e%0d%0a++++++++++++++++++%3cX%3e1072%3c%2fX%3e%0d%0a++++++++++++++++++%3cY%3e0%3c%2fY%3e%0d%0a++++++++++++++++%3c%2fLocation%3e%0d%0a++++++++++++++++%3cSize%3e%0d%0a++++++++++++++++++%3cX%3e5%3c%2fX%3e%0d%0a++++++++++++++++++%3cY%3e21%3c%2fY%3e%0d%0a++++++++++++++++%3c%2fSize%3e%0d%0a++++++++++++++%3c%2fTD%3e%0d%0a++++++++++++%3c%2fTDs%3e%0d%0a++++++++++++%3cIsRowVisible%3etrue%3c%2fIsRowVisible%3e%0d%0a++++++++++%3c%2fTR%3e%0d%0a++++++++++%3cTR%3e%0d%0a++++++++++++%3cTDs%3e%0d%0a++++++++++++++%3cTD%3e%0d%0a++++++++++++++++%3cMerge%3eFalse%3c%2fMerge%3e%0d%0a++++++++++++++++%3cWidth%3e89.25%3c%2fWidth%3e%0d%0a++++++++++++++++%3cHeight%3e16.5%3c%2fHeight%3e%0d%0a++++++++++++++++%3cAlign%3eLeft%3c%2fAlign%3e%0d%0a++++++++++++++++%3cFontName%3eCalibri%3c%2fFontName%3e%0d%0a++++++++++++++++%3cWrapText%3eFalse%3c%2fWrapText%3e%0d%0a++++++++++++++++%3cFontSize%3e9%3c%2fFontSize%3e%0d%0a++++++++++++++++%3cX%3e1%3c%2fX%3e%0d%0a++++++++++++++++%3cY%3e2%3c%2fY%3e%0d%0a++++++++++++++++%3cLocation%3e%0d%0a++++++++++++++++++%3cX%3e0%3c%2fX%3e%0d%0a++++++++++++++++++%3cY%3e21%3c%2fY%3e%0d%0a++++++++++++++++%3c%2fLocation%3e%0d%0a++++++++++++++++%3cSize%3e%0d%0a++++++++++++++++++%3cX%3e118%3c%2fX%3e%0d%0a++++++++++++++++++%3cY%3e21%3c%2fY%3e%0d%0a++++++++++++++++%3c%2fSize%3e%0d%0a++++++++++++++%3c%2fTD%3e%0d%0a++++++++++++++%3cTD%3e%0d%0a++++++++++++++++%3cMerge%3eFalse%3c%2fMerge%3e%0d%0a++++++++++++++++%3cWidth%3e42%3c%2fWidth%3e%0d%0a++++++++++++++++%3cHeight%3e16.5%3c%2fHeight%3e%0d%0a++++++++++++++++%3cAlign%3eLeft%3c%2fAlign%3e%0d%0a++++++++++++++++%3cFontName%3eCalibri%3c%2fFontName%3e%0d%0a++++++++++++++++%3cWrapText%3eFalse%3c%2fWrapText%3e%0d%0a++++++++++++++++%3cFontSize%3e9%3c%2fFontSize%3e%0d%0a++++++++++++++++%3cX%3e2%3c%2fX%3e%0d%0a++++++++++++++++%3cY%3e2%3c%2fY%3e%0d%0a++++++++++++++++%3cLocation%3e%0d%0a++++++++++++++++++%3cX%3e118%3c%2fX%3e%0d%0a++++++++++++++++++%3cY%3e21%3c%2fY%3e%0d%0a++++++++++++++++%3c%2fLocation%3e%0d%0a++++++++++++++++%3cSize%3e%0d%0a++++++++++++++++++%3cX%3e56%3c%2fX%3e%0d%0a++++++++++++++++++%3cY%3e21%3c%2fY%3e%0d%0a++++++++++++++++%3c%2fSize%3e%0d%0a++++++++++++++%3c%2fTD%3e%0d%0a++++++++++++++%3cTD%3e%0d%0a++++++++++++++++%3cMerge%3eFalse%3c%2fMerge%3e%0d%0a++++++++++++++++%3cWidth%3e27%3c%2fWidth%3e%0d%0a++++++++++++++++%3cHeight%3e16.5%3c%2fHeight%3e%0d%0a++++++++++++++++%3cAlign%3eLeft%3c%2fAlign%3e%0d%0a++++++++++++++++%3cFontName%3eCalibri%3c%2fFontName%3e%0d%0a++++++++++++++++%3cWrapText%3eFalse%3c%2fWrapText%3e%0d%0a++++++++++++++++%3cFontSize%3e9%3c%2fFontSize%3e%0d%0a++++++++++++++++%3cX%3e3%3c%2fX%3e%0d%0a++++++++++++++++%3cY%3e2%3c%2fY%3e%0d%0a++++++++++++++++%3cLocation%3e%0d%0a++++++++++++++++++%3cX%3e174%3c%2fX%3e%0d%0a++++++++++++++++++%3cY%3e21%3c%2fY%3e%0d%0a++++++++++++++++%3c%2fLocation%3e%0d%0a++++++++++++++++%3cSize%3e%0d%0a++++++++++++++++++%3cX%3e36%3c%2fX%3e%0d%0a++++++++++++++++++%3cY%3e21%3c%2fY%3e%0d%0a++++++++++++++++%3c%2fSize%3e%0d%0a++++++++++++++%3c%2fTD%3e%0d%0a++++++++++++++%3cTD%3e%0d%0a++++++++++++++++%3cMerge%3eFalse%3c%2fMerge%3e%0d%0a++++++++++++++++%3cWidth%3e48%3c%2fWidth%3e%0d%0a++++++++++++++++%3cHeight%3e16.5%3c%2fHeight%3e%0d%0a++++++++++++++++%3cAlign%3eLeft%3c%2fAlign%3e%0d%0a++++++++++++++++%3cFontName%3eCalibri%3c%2fFontName%3e%0d%0a++++++++++++++++%3cWrapText%3eFalse%3c%2fWrapText%3e%0d%0a++++++++++++++++%3cFontSize%3e9%3c%2fFontSize%3e%0d%0a++++++++++++++++%3cX%3e5%3c%2fX%3e%0d%0a++++++++++++++++%3cY%3e2%3c%2fY%3e%0d%0a++++++++++++++++%3cLocation%3e%0d%0a++++++++++++++++++%3cX%3e308%3c%2fX%3e%0d%0a++++++++++++++++++%3cY%3e21%3c%2fY%3e%0d%0a++++++++++++++++%3c%2fLocation%3e%0d%0a++++++++++++++++%3cSize%3e%0d%0a++++++++++++++++++%3cX%3e64%3c%2fX%3e%0d%0a++++++++++++++++++%3cY%3e21%3c%2fY%3e%0d%0a++++++++++++++++%3c%2fSize%3e%0d%0a++++++++++++++%3c%2fTD%3e%0d%0a++++++++++++++%3cTD%3e%0d%0a++++++++++++++++%3cMerge%3eFalse%3c%2fMerge%3e%0d%0a++++++++++++++++%3cWidth%3e48%3c%2fWidth%3e%0d%0a++++++++++++++++%3cHeight%3e16.5%3c%2fHeight%3e%0d%0a++++++++++++++++%3cAlign%3eLeft%3c%2fAlign%3e%0d%0a++++++++++++++++%3cFontName%3eCalibri%3c%2fFontName%3e%0d%0a++++++++++++++++%3cWrapText%3eFalse%3c%2fWrapText%3e%0d%0a++++++++++++++++%3cFontSize%3e9%3c%2fFontSize%3e%0d%0a++++++++++++++++%3cX%3e14%3c%2fX%3e%0d%0a++++++++++++++++%3cY%3e2%3c%2fY%3e%0d%0a++++++++++++++++%3cLocation%3e%0d%0a++++++++++++++++++%3cX%3e900%3c%2fX%3e%0d%0a++++++++++++++++++%3cY%3e21%3c%2fY%3e%0d%0a++++++++++++++++%3c%2fLocation%3e%0d%0a++++++++++++++++%3cSize%3e%0d%0a++++++++++++++++++%3cX%3e64%3c%2fX%3e%0d%0a++++++++++++++++++%3cY%3e21%3c%2fY%3e%0d%0a++++++++++++++++%3c%2fSize%3e%0d%0a++++++++++++++%3c%2fTD%3e%0d%0a++++++++++++++%3cTD%3e%0d%0a++++++++++++++++%3cMerge%3eFalse%3c%2fMerge%3e%0d%0a++++++++++++++++%3cWidth%3e81%3c%2fWidth%3e%0d%0a++++++++++++++++%3cHeight%3e16.5%3c%2fHeight%3e%0d%0a++++++++++++++++%3cAlign%3eLeft%3c%2fAlign%3e%0d%0a++++++++++++++++%3cFontName%3eCalibri%3c%2fFontName%3e%0d%0a++++++++++++++++%3cWrapText%3eFalse%3c%2fWrapText%3e%0d%0a++++++++++++++++%3cFontSize%3e9%3c%2fFontSize%3e%0d%0a++++++++++++++++%3cX%3e15%3c%2fX%3e%0d%0a++++++++++++++++%3cY%3e2%3c%2fY%3e%0d%0a++++++++++++++++%3cLocatio</t>
  </si>
  <si>
    <t xml:space="preserve"> n%3e%0d%0a++++++++++++++++++%3cX%3e964%3c%2fX%3e%0d%0a++++++++++++++++++%3cY%3e21%3c%2fY%3e%0d%0a++++++++++++++++%3c%2fLocation%3e%0d%0a++++++++++++++++%3cSize%3e%0d%0a++++++++++++++++++%3cX%3e108%3c%2fX%3e%0d%0a++++++++++++++++++%3cY%3e21%3c%2fY%3e%0d%0a++++++++++++++++%3c%2fSize%3e%0d%0a++++++++++++++%3c%2fTD%3e%0d%0a++++++++++++++%3cTD%3e%0d%0a++++++++++++++++%3cMerge%3eFalse%3c%2fMerge%3e%0d%0a++++++++++++++++%3cWidth%3e4.5%3c%2fWidth%3e%0d%0a++++++++++++++++%3cHeight%3e16.5%3c%2fHeight%3e%0d%0a++++++++++++++++%3cAlign%3eLeft%3c%2fAlign%3e%0d%0a++++++++++++++++%3cFontName%3eCalibri%3c%2fFontName%3e%0d%0a++++++++++++++++%3cWrapText%3eFalse%3c%2fWrapText%3e%0d%0a++++++++++++++++%3cFontSize%3e9%3c%2fFontSize%3e%0d%0a++++++++++++++++%3cX%3e16%3c%2fX%3e%0d%0a++++++++++++++++%3cY%3e2%3c%2fY%3e%0d%0a++++++++++++++++%3cLocation%3e%0d%0a++++++++++++++++++%3cX%3e1072%3c%2fX%3e%0d%0a++++++++++++++++++%3cY%3e21%3c%2fY%3e%0d%0a++++++++++++++++%3c%2fLocation%3e%0d%0a++++++++++++++++%3cSize%3e%0d%0a++++++++++++++++++%3cX%3e5%3c%2fX%3e%0d%0a++++++++++++++++++%3cY%3e21%3c%2fY%3e%0d%0a++++++++++++++++%3c%2fSize%3e%0d%0a++++++++++++++%3c%2fTD%3e%0d%0a++++++++++++%3c%2fTDs%3e%0d%0a++++++++++++%3cIsRowVisible%3etrue%3c%2fIsRowVisible%3e%0d%0a++++++++++%3c%2fTR%3e%0d%0a++++++++++%3cTR%3e%0d%0a++++++++++++%3cTDs%3e%0d%0a++++++++++++++%3cTD%3e%0d%0a++++++++++++++++%3cMerge%3eFalse%3c%2fMerge%3e%0d%0a++++++++++++++++%3cWidth%3e89.25%3c%2fWidth%3e%0d%0a++++++++++++++++%3cHeight%3e16.5%3c%2fHeight%3e%0d%0a++++++++++++++++%3cAlign%3eLeft%3c%2fAlign%3e%0d%0a++++++++++++++++%3cFontName%3eCalibri%3c%2fFontName%3e%0d%0a++++++++++++++++%3cWrapText%3eFalse%3c%2fWrapText%3e%0d%0a++++++++++++++++%3cFontSize%3e9%3c%2fFontSize%3e%0d%0a++++++++++++++++%3cX%3e1%3c%2fX%3e%0d%0a++++++++++++++++%3cY%3e3%3c%2fY%3e%0d%0a++++++++++++++++%3cLocation%3e%0d%0a++++++++++++++++++%3cX%3e0%3c%2fX%3e%0d%0a++++++++++++++++++%3cY%3e44%3c%2fY%3e%0d%0a++++++++++++++++%3c%2fLocation%3e%0d%0a++++++++++++++++%3cSize%3e%0d%0a++++++++++++++++++%3cX%3e118%3c%2fX%3e%0d%0a++++++++++++++++++%3cY%3e21%3c%2fY%3e%0d%0a++++++++++++++++%3c%2fSize%3e%0d%0a++++++++++++++%3c%2fTD%3e%0d%0a++++++++++++++%3cTD%3e%0d%0a++++++++++++++++%3cMerge%3eFalse%3c%2fMerge%3e%0d%0a++++++++++++++++%3cWidth%3e42%3c%2fWidth%3e%0d%0a++++++++++++++++%3cHeight%3e16.5%3c%2fHeight%3e%0d%0a++++++++++++++++%3cAlign%3eLeft%3c%2fAlign%3e%0d%0a++++++++++++++++%3cFontName%3eCalibri%3c%2fFontName%3e%0d%0a++++++++++++++++%3cWrapText%3eFalse%3c%2fWrapText%3e%0d%0a++++++++++++++++%3cFontSize%3e9%3c%2fFontSize%3e%0d%0a++++++++++++++++%3cX%3e2%3c%2fX%3e%0d%0a++++++++++++++++%3cY%3e3%3c%2fY%3e%0d%0a++++++++++++++++%3cLocation%3e%0d%0a++++++++++++++++++%3cX%3e118%3c%2fX%3e%0d%0a++++++++++++++++++%3cY%3e44%3c%2fY%3e%0d%0a++++++++++++++++%3c%2fLocation%3e%0d%0a++++++++++++++++%3cSize%3e%0d%0a++++++++++++++++++%3cX%3e56%3c%2fX%3e%0d%0a++++++++++++++++++%3cY%3e21%3c%2fY%3e%0d%0a++++++++++++++++%3c%2fSize%3e%0d%0a++++++++++++++%3c%2fTD%3e%0d%0a++++++++++++++%3cTD%3e%0d%0a++++++++++++++++%3cMerge%3eFalse%3c%2fMerge%3e%0d%0a++++++++++++++++%3cWidth%3e27%3c%2fWidth%3e%0d%0a++++++++++++++++%3cHeight%3e16.5%3c%2fHeight%3e%0d%0a++++++++++++++++%3cAlign%3eLeft%3c%2fAlign%3e%0d%0a++++++++++++++++%3cFontName%3eCalibri%3c%2fFontName%3e%0d%0a++++++++++++++++%3cWrapText%3eFalse%3c%2fWrapText%3e%0d%0a++++++++++++++++%3cFontSize%3e9%3c%2fFontSize%3e%0d%0a++++++++++++++++%3cX%3e3%3c%2fX%3e%0d%0a++++++++++++++++%3cY%3e3%3c%2fY%3e%0d%0a++++++++++++++++%3cLocation%3e%0d%0a++++++++++++++++++%3cX%3e174%3c%2fX%3e%0d%0a++++++++++++++++++%3cY%3e44%3c%2fY%3e%0d%0a++++++++++++++++%3c%2fLocation%3e%0d%0a++++++++++++++++%3cSize%3e%0d%0a++++++++++++++++++%3cX%3e36%3c%2fX%3e%0d%0a++++++++++++++++++%3cY%3e21%3c%2fY%3e%0d%0a++++++++++++++++%3c%2fSize%3e%0d%0a++++++++++++++%3c%2fTD%3e%0d%0a++++++++++++++%3cTD%3e%0d%0a++++++++++++++++%3cMerge%3eFalse%3c%2fMerge%3e%0d%0a++++++++++++++++%3cWidth%3e72.75%3c%2fWidth%3e%0d%0a++++++++++++++++%3cHeight%3e16.5%3c%2fHeight%3e%0d%0a++++++++++++++++%3cAlign%3eLeft%3c%2fAlign%3e%0d%0a++++++++++++++++%3cFontName%3eCalibri%3c%2fFontName%3e%0d%0a++++++++++++++++%3cWrapText%3eFalse%3c%2fWrapText%3e%0d%0a++++++++++++++++%3cFontSize%3e9%3c%2fFontSize%3e%0d%0a++++++++++++++++%3cX%3e4%3c%2fX%3e%0d%0a++++++++++++++++%3cY%3e3%3c%2fY%3e%0d%0a++++++++++++++++%3cLocation%3e%0d%0a++++++++++++++++++%3cX%3e210%3c%2fX%3e%0d%0a++++++++++++++++++%3cY%3e44%3c%2fY%3e%0d%0a++++++++++++++++%3c%2fLocation%3e%0d%0a++++++++++++++++%3cSize%3e%0d%0a++++++++++++++++++%3cX%3e97%3c%2fX%3e%0d%0a++++++++++++++++++%3cY%3e21%3c%2fY%3e%0d%0a++++++++++++++++%3c%2fSize%3e%0d%0a++++++++++++++%3c%2fTD%3e%0d%0a++++++++++++++%3cTD%3e%0d%0a++++++++++++++++%3cMerge%3eFalse%3c%2fMerge%3e%0d%0a++++++++++++++++%3cWidth%3e48%3c%2fWidth%3e%0d%0a++++++++++++++++%3cHeight%3e16.5%3c%2fHeight%3e%0d%0a++++++++++++++++%3cAlign%3eLeft%3c%2fAlign%3e%0d%0a++++++++++++++++%3cFontName%3eCalibri%3c%2fFontName%3e%0d%0a++++++++++++++++%3cWrapText%3eFalse%3c%2fWrapText%3e%0d%0a++++++++++++++++%3cFontSize%3e9%3c%2fFontSize%3e%0d%0a++++++++++++++++%3cX%3e5%3c%2fX%3e%0d%0a++++++++++++++++%3cY%3e3%3c%2fY%3e%0d%0a++++++++++++++++%3cLocation%3e%0d%0a++++++++++++++++++%3cX%3e308%3c%2fX%3e%0d%0a++++++++++++++++++%3cY%3e44%3c%2fY%3e%0d%0a++++++++++++++++%3c%2fLocation%3e%0d%0a++++++++++++++++%3cSize%3e%0d%0a++++++++++++++++++%3cX%3e64%3c%2fX%3e%0d%0a++++++++++++++++++%3cY%3e21%3c%2fY%3e%0d%0a++++++++++++++++%3c%2fSize%3e%0d%0a++++++++++++++%3c%2fTD%3e%0d%0a++++++++++++++%3cTD%3e%0d%0a++++++++++++++++%3cMerge%3eFalse%3c%2fMerge%3e%0d%0a++++++++++++++++%3cWidth%3e48%3c%2fWidth%3e%0d%0a++++++++++++++++%3cHeight%3e16.5%3c%2fHeight%3e%0d%0a++++++++++++++++%3cAlign%3eLeft%3c%2fAlign%3e%0d%0a++++++++++++++++%3cFontName%3eCalibri%3c%2fFontName%3e%0d%0a++++++++++++++++%3cWrapText%3eFalse%3c%2fWrapText%3e%0d%0a++++++++++++++++%3cFontSize%3e9%3c%2fFontSize%3e%0d%0a++++++++++++++++%3cX%3e14%3c%2fX%3e%0d%0a++++++++++++++++%3cY%3e3%3c%2fY%3e%0d%0a++++++++++++++++%3cLocation%3e%0d%0a++++++++++++++++++%3cX%3e900%3c%2fX%3e%0d%0a++++++++++++++++++%3cY%3e44%3c%2fY%3e%0d%0a++++++++++++++++%3c%2fLocation%3e%0d%0a++++++++++++++++%3cSize%3e%0d%0a++++++++++++++++++%3cX%3e64%3c%2fX%3e%0d%0a++++++++++++++++++%3cY%3e21%3c%2fY%3e%0d%0a++++++++++++++++%3c%2fSize%3e%0d%0a++++++++++++++%3c%2fTD%3e%0d%0a++++++++++++++%3cTD%3e%0d%0a++++++++++++++++%3cMerge%3eFalse%3c%2fMerge%3e%0d%0a++++++++++++++++%3cWidth%3e81%3c%2fWidth%3e%0d%0a++++++++++++++++%3cHeight%3e16.5%3c%2fHeight%3e%0d%0a++++++++++++++++%3cAlign%3eLeft%3c%2fAlign%3e%0d%0a++++++++++++++++%3cFontName%3eCalibri%3c%2fFontName%3e%0d%0a++++++++++++++++%3cWrapText%3eFalse%3c%2fWrapText%3e%0d%0a++++++++++++++++%3cFontSize%3e9%3c%2fFontSize%3e%0d%0a++++++++++++++++%3cX%3e15%3c%2fX%3e%0d%0a++++++++++++++++%3cY%3e3%3c%2fY%3e%0d%0a++++++++++++++++%3cLocation%3e%0d%0a++++++++++++++++++%3cX%3e964%3c%2fX%3e%0d%0a++++++++++++++++++%3cY%3e44%3c%2fY%3e%0d%0a++++++++++++++++%3c%2fLocation%3e%0d%0a++++++++++++++++%3cSize%3e%0d%0a++++++++++++++++++%3cX%3e108%3c%2fX%3e%0d%0a++++++++++++++++++%3cY%3e21%3c%2fY%3e%0d%0a++++++++++++++++%3c%2fSize%3e%0d%0a++++++++++++++%3c%2fTD%3e%0d%0a++++++++++++++%3cTD%3e%0d%0a++++++++++++++++%3cMerge%3eFalse%3c%2fMerge%3e%0d%0a++++++++++++++++%3cWidth%3e4.5%3c%2fWidth%3e%0d%0a++++++++++++++++%3cHeight%3e16.5%3c%2fHeight%3e%0d%0a++++++++++++++++%3cAlign%3eLeft%3c%2fAlign%3e%0d%0a++++++++++++++++%3cFontName%3eCalibri%3c%2fFontName%3e%0d%0a++++++++++++++++%3cWrapText%3eFalse%3c%2fWrapText%3e%0d%0a++++++++++++++++%3cFontSize%3e9%3c%2fFontSize%3e%0d%0a++++++++++++++++%3cX%3e16%3c%2fX%3e%0d%0a++++++++++++++++%3cY%3e3%3c%2fY%3e%0d%0a++++++++++++++++%3cLocation%3e%0d%0a++++++++++++++++++%3cX%3e1072%3c%2fX%3e%0d%0a++++++++++++++++++%3cY%3e44%3c%2fY%3e%0d%0a++++++++++++++++%3c%2fLocation%3e%0d%0a++++++++++++++++%3cSize%3e%0d%0a++++++++++++++++++%3cX%3e5%3c%2fX%3e%0d%0a++++++++++++++++++%3cY%3e21%3c%2fY%3e%0d%0a++++++++++++++++%3c%2fSize%3e%0d%0a++++++++++++++%3c%2fTD%3e%0d%0a++++++++++++%3c%2fTDs%3e%0d%0a++++++++++++%3cIsRowVisible%3etrue%3c%2fIsRowVisible%3e%0d%0a++++++++++%3c%2fTR%3e%0d%0a++++++++++%3cTR%3e%0d%0a++++++++++++%3cTDs%3e%0d%0a++++++++++++++%3cTD%3e%0d%0a++++++++++++++++%3cStyle%3eClass14%3c%2fStyle%3e%0d%0a++++++++++++++++%3cMerge%3eFalse%3c%2fMerge%3e%0d%0a++++++++++++++++%3cWidth%3e89.25%3c%2fWidth%3e%0d%0a++++++++++++++++%3cHeight%3e16.5%3c%2fHeight%3e%0d%0a++++++++++++++++%3cAlign%3eLeft%3c%2fAlign%3e%0d%0a++++++++++++++++%3cFontName%3eCalibri%3c%2fFontName%3e%0d%0a++++++++++++++++%3cWrapText%3eFalse%3c%2fWrapText%3e%0d%0a++++++++++++++++%3cFontSize%3e9%3c%2fFontSize%3e%0d%0a++++++++++++++++%3cX%3e1%3c%2fX%3e%0d%0a++++++++++++++++%3cY%3e4%3c%2fY%3e%0d%0a++++++++++++++++%3cLocation%3e%0d%0a++++++++++++++++++%3cX%3e0%3c%2fX%3e%0d%0a++++++++++++++++++%3cY%3e66%3c%2fY%3e%0d%0a++++++++++++++++%3c%2fLocation%3e%0d%0a++++++++++++++++%3cSize%3e%0d%0a++++++++++++++++++%3cX%3e118%3c%2fX%3e%0d%0a++++++++++++++++++%3cY%3e21%3c%2fY%3e%0d%0a++++++++++++++++%3c%2fSize%3e%0d%0a++++++++++++++%3c%2fTD%3e%0d%0a++++++++++++++%3cTD%3e%0d%0a++++++++++++++++%3cStyle%3eClass14%3c%2fStyle%3e%0d%0a++++++++++++++++%3cMerge%3eFalse%3c%2fMerge%3e%0d%0a++++++++++++++++%3cWidth%3e42%3c%2fWidth%3e%0d%0a++++++++++++++++%3cHeight%3e16.5%3c%2fHeight%3e%0d%0a++++++++++++++++%3cAlign%3eLeft%3c%2fAlign%3e%0d%0a++++++++++++++++%3cFontName%3eCalibri%3c%2fFontName%3e%0d%0a++++++++++++++++%3cWrapText%3eFalse%3c%2fWrapText%3e%0d%0a++++++++++++++++%3cFontSize%3e9%3c%2fFontSize%3e%0d%0a++++++++++++++++%3cX%3e2%3c%2fX%3e%0d%0a++++++++++++++++%3cY%3e4%3c%2fY%3e%0d%0a++++++++++++++++%3cLocation%3e%0d%0a++++++++++++++++++%3cX%3e118%3c%2fX%3e%0d%0a++++++++++++++++++%3cY%3e66%3c%2fY%3e%0d%0a++++++++++++++++%3c%2fLocation%3e%0d%0a++++++++++++++++%3cSize%3e%0d%0a++++++++++++++++++%3cX%3e56%3c%2fX%3e%0d%0a++++++++++++++++++%3cY%3e21%3c%2fY%3e%0d%0a++++++++++++++++%3c%2fSize%3e%0d%0a++++++++++++++%3c%2fTD%3e%0d%0a++++++++++++++%3cTD%3e%0d%0a++++++++++++++++%3cStyle%3eClass14%3c%2fStyle%3e%0d%0a++++++++++++++++%3cMerge%3eFalse%3c%2fMerge%3e%0d%0a++++++++++++++++%3cWidth%3e27%3c%2fWidth%3e%0d%0a++++++++++++++++%3cHeight%3e16.5%3c%2fHeight%3e%0d%0a++++++++++++++++%3cAlign%3eLeft%3c%2fAlign%3e%0d%0a++++++++++++++++%3cFontName%3eCalibri%3c%2fFontName%3e%0d%0a++++++++++++++++%3cWrapText%3eFalse%3c%2fWrapText%3e%0d%0a++++++++++++++++%3cFontSize%3e9%3c%2fFontSize%3e%0d%0a++++++++++++++++%3cX%3e3%3c%2fX%3e%0d%0a++++++++++++++++%3cY%3e4%3c%2fY%3e%0d%0a++++++++++++++++%3cLocation%3e%0d%0a++++++++++++++++++%3cX%3e174%3c%2fX%3e%0d%0a++++++++++++++++++%3cY%3e66%3c%2fY%3e%0d%0a++++++++++++++++%3c%2fLocation%3e%0d%0a++++++++++++++++%3cSize%3e%0d%0a++++++++++++++++++%3cX%3e36%3c%2fX%3e%0d%0a++++++++++++++++++%3cY%3e21%3c%2fY%3e%0d%0a++++++++++++++++%3c%2fSize%3e%0d%0a++++++++++++++%3c%2fTD%3e%0d%0a++++++++++++++%3cTD%3e%0d%0a++++++++++++++++%3cStyle%3eClass14%3c%2fStyle%3e%0d%0a++++++++++++++++%3cMerge%3eFalse%3c%2fMerge%3e%0d%0a++++++++++++++++%3cWidth%3e72.75%3c%2fWidth%3e%0d%0a++++++++++++++++%3cHeight%3e16.5%3c%2fHeight%3e%0d%0a++++++++++++++++%3cAlign%3eLeft%3c%2fAlign%3e%0d%0a++++++++++++++++%3cFontName%3eCalibri%3c%2fFontName%3e%0d%0a++++++++++++++++%3cWrapText%3eFalse%3c%2fWrapText%3e%0d%0a++++++++++++++++%3cFontSize%3e9%3c%2fFontSize%3e%0d%0a++++++++++++++++%3cX%3e4%3c%2fX%3e%0d%0a++++++++++++++++%3cY%3e4%3c%2fY%3e%0d%0a++++++++++++++++%3cLocation%3e%0d%0a++++++++++++++++++%3cX%3e210%3c%2fX%3e%0d%0a++++++++++++++++++%3cY%3e66%3c%2fY%3e%0d%0a++++++++++++++++%3c%2fLocation%3e%0d%0a++++++++++++++++%3cSize%3e%0d%0a++++++++++++++++++%3cX%3e97%3c%2fX%3e%0d%0a++++++++++++++++++%3cY%3e21%3c%2fY%3e%0d%0a++++++++++++++++%3c%2fSize%3e%0d%0a++++++++++++++%3c%2fTD%3e%0d%0a++++++++++++++%3cTD%3e%0d%0a++++++++++++++++%3cStyle%3eClass14%3c%2fStyle%3e%0d%0a++++++++++++++++%3cMerge%3eFalse%3c%2fMerge%3e%0d%0a++++++++++++++++%3cWidth%3e48%3c%2fWidth%3e%0d%0a++++++++++++++++%3cHeight%3e16.5%3c%2fHeight%3e%0d%0a++++++++++++++++%3cAlign%3eLeft%3c%2fAlign%3e%0d%0a++++++++++++++++%3cFontName%3eCalibri%3c%2fFontName%3e%0d%0a++++++++++++++++%3cWrapText%3eFalse%3c%2fWrapText%3e%0d%0a++++++++++++++++%3cFontSize%3e9%3c%2fFontSize%3e%0d%0a++++++++++++++++%3cX%3e5%3c%2fX%3e%0d%0a++++++++++++++++%3cY%3e4%3c%2fY%3e%0d%0a++++++++++++++++%3cLocation%3e%0d%0a++++++++++++++++++%3cX%3e308%3c%2fX%3e%0d%0a++++++++++++++++++%3cY%3e66%3c%2fY%3e%0d%0a++++++++++++++++%3c%2fLocation%3e%0d%0a++++++++++++++++%3cSize%3e%0d%0a++++++++++++++++++%3cX%3e64%3c%2fX%3e%0d%0a++++++++++++++++++%3cY%3e21%3c%2fY%3e%0d%0a++++++++++++++++%3c%2fSize%3e%0d%0a++++++++++++++%3c%2fTD%3e%0d%0a++++++++++++++%3cTD%3e%0d%0a++++++++++++++++%3cStyle%3eClass14%3c%2fStyle%3e%0d%0a++++++++++++++++%3cMerge%3eFalse%3c%2fMerge%3e%0d%0a++++++++++++++++%3cWidth%3e48%3c%2fWidth%3e%0d%0a++++++++++++++++%3cHeight%3e16.5%3c%2fHeight%3e%0d%0a++++++++++++++++%3cAlign%3eLeft%3c%2fAlign%3e%0d%0a++++++++++++++++%3cFontName%3eCalibri%3c%2fFontName%3e%0d%0a++++++++++++++++%3cWrapText%3eFalse%3c%2fWrapText%3e%0d%0a++++++++++++++++%3cFontSize%3e9%3c%2fFontSize%3e%0d%0a++++++++++++++++%3cX%3e6%3c%2fX%3e%0d%0a++++++++++++++++%3cY%3e4%3c%2fY%3e%0d%0a++++++++++++++++%3cLocation%3e%0d%0a++++++++++++++++++%3cX%3e372%3c%2fX%3e%0d%0a++++++++++++++++++%3cY%3e66%3c%2fY%3e%0d%0a++++++++++++++++%3c%2fLocation%3e%0d%0a++++++++++++++++%3cSize%3e%0d%0a++++++++++++++++++%3cX%3e64%3c%2fX%3e%0d%0a++++++++++++++++++%3cY%3e21%3c%2fY%3e%0d%0a++++++++++++++++%3c%2fSize%3e%0d%0a++++++++++++++%3c%2fTD%3e%0d%0a++++++++++++++%3cTD%3e%0d%0a++++++++++++++++%3cStyle%3eClass14%3c%2fStyle%3e%0d%0a++++++++++++++++%3cMerge%3eFalse%3c%2fMerge%3e%0d%0a++++++++++++++++%3cWidth%3e48%3c%2fWidth%3e%0d%0a++++++++++++++++%3cHeight%3e16.5%3c%2fHeight%3e%0d%0a++++++++++++++++%3cAlign%3eLeft%3c%2fAlign%3e%0d%0a++++++++++++++++%3cFontName%3eCalibri%3c%2fFontName%3e%0d%0a++++++++++++++++%3cWrapText%3eFalse%3c%2fWrapText%3e%0d%0a++++++++++++++++%3cFontSize%3e9%3c%2fFontSize%3e%0d%0a++++++++++++++++%3cX%3e7%3c%2fX%3e%0d%0a++++++++++++++++%3cY%3e4%3c%2fY%3e%0d%0a++++++++++++++++%3cLocation%3e%0d%0a++++++++++++++++++%3cX%3e436%3c%2fX%3e%0d%0a++++++++++++++++++%3cY%3e66%3c%2fY%3e%0d%0a++++++++++++++++%3c%2fLocation%3e%0d%0a++++++++++++++++%3cSize%3e%0d%0a++++++++++++++++++%3cX%3e64%3c%2fX%3e%0d%0a++++++++++++++++++%3cY%3e21%3c%2fY%3e%0d%0a++++++++++++++++%3c%2fSize%3e%0d%0a++++++++++++++%3c%2fTD%3e%0d%0a++++++++++++++%3cTD%3e%0d%0a++++++++++++++++%3cStyle%3eClass14%3c%2fStyle%3e%0d%0a++++++++++++++++%3cMerge%3eFalse%3c%2fMerge%3e%0d%0a++++++++++++++++%3cWidth%3e48%3c%2fWidth%3e%0d%0a++++++++++++++++%3cHeight%3e16.5%3c%2fHeight%3e%0d%0a++++++++++++++++%3cAlign%3eLeft%3c%2fAlign%3e%0d%0a++++++++++++++++%3cFontName%3eCalibri%3c%2fFontName%3e%0d%0a++++++++++++++++%3cWrapText%3eFalse%3c%2fWrapText%3e%0d%0a++++++++++++++++%3cFontSize%3e9%3c%2fFontSize%3e%0d%0a++++++++++++++++%3cX%3e8%3c%2fX%3e%0d%0a++++++++++++++++%3cY%3e4%3c%2fY%3e%0d%0a++++++++++++++++%3cLocation%3e%0d%0a++++++++++++++++++%3cX%3e500%3c%2fX%3e%0d%0a++++++++++++++++++%3cY%3e66%3c%2fY%3e%0d%0a++++++++++++++++%3c%2fLocation%3e%0d%0a++++++++++++++++%3cSize%3e%0d%0a++++++++++++++++++%3cX%3e64%3c%2fX%3e%0d%0a++++++++++++++++++%3cY%3e21%3c%2fY%3e%0d%0a++++++++++++++++%3c%2fSize%3e%0d%0a++++++++++++++%3c%2fTD%3e%0d%0a++++++++++++++%3cTD%3e%0d%0a++++++++++++++++%3cStyle%3eClass14%3c%2fStyle%3e%0d%0a++++++++++++++++%3cMerge%3eFalse%3c%2fMerge%3e%0d%0a++++++++++++++++%3cWidth%3e48%3c%2fWidth%3e%0d%0a++++++++++++++++%3cHeight%3e16.5%3c%2fHeight%3e%0d%0a++++++++++++++++%3cAlign%3eLeft%3c%2fAlign%3e%0d%0a++++++++++++++++%3cFontName%3eCalibri%3c%2fFontName%3e%0d%0a++++++++++++++++%3cWrapText%3eFalse%3c%2fWrapText%3e%0d%0a++++++++++++++++%3cFontSize%3e9%3c%2fFontSize%3e%0d%0a++++++++++++++++%3cX%3e9%3c%2fX%3e%0d%0a++++++++++++++++%3cY%3e4%3c%2fY%3e%0d%0a++++++++++++++++%3cLocation%3e%0d%0a++++++++++++++++++%3cX%3e564%3c%2fX%3e%0d%0a++++++++++++++++++%3cY%3e66%3c%2fY%3e%0d%0a++++++++++++++++%3c%2fLocation%3e%0d%0a++++++++++++++++%3cSize%3e%0d%0a++++++++++++++++++%3cX%3e64%3c%2fX%3e%0d%0a++++++++++++++++++%3cY%3e21%3c%2fY%3e%0d%0a++++++++++++++++%3c%2fSize%3e%0d%0a++++++++++++++%3c%2fTD%3e%0d%0a++++++++++++++%3cTD%3e%0d%0a++++++++++++++++%3cStyle%3eClass14%3c%2fStyle%3e%0d%0a++++++++++++++++%3cMerge%3eFalse%3c%2fMerge%3e%0d%0a++++++++++++++++%3cWidth%3e48%3c%2fWidth%3e%0d%0a++++++++++++++++%3cHeight%3e16.5%3c%2fHeight%3e%0d%0a++++++++++++++++%3cAlign%3eLeft%3c%2fAlign%3e%0d%0a++++++++++++++++%3cFontName%3eCalibri%3c%2fFontName%3e%0d%0a++++++++++++++++%3cWrapText%3eFalse%3c%2fWrapText%3e%0d%0a++++++++++++++++%3cFontSize%3e9%3c%2fFontSize%3e%0d%0a++++++++++++++++%3cX%3e10%3c%2fX%3e%0d%0a++++++++++++++++%3cY%3e4%3c%2fY%3e%0d%0a++++++++++++++++%3cLocation%3e%0d%0a++++++++++++++++++%3cX%3e628%3c%2fX%3e%0d%0a++++++++++++++++++%3cY%3e66%3c%2fY%3e%0d%0a++++++++++++++++%3c%2fLocation%3e%0d%0a++++++++++++++++%3cSize%3e%0d%0a++++++++++++++++++%3cX%3e64%3c%2fX%3e%0d%0a++++++++++++++++++%3cY%3e21%3c%2fY%3e%0d%0a++++++++++++++++%3c%2fSize%3e%0d%0a++++++++++++++%3c%2fTD%3e%0d%0a++++++++++++++%3cTD%3e%0d%0a++++++++++++++++%3cStyle%3eClass14%3c%2fStyle%3e%0d%0a++++++++++++++++%3cMerge%3eFalse%3c%2fMerge%3e%0d%0a++++++++++++++++%3cWidth%3e5.25%3c%2fWidth%3e%0d%0a++++++++++++++++%3cHeight%3e16.5%3c%2fHeight%3e%0d%0a++++++++++++++++%3cAlign%3eLeft%3c%2fAlign%3e%0d%0a++++++++++++++++%3cFontName%3eCalibri%3c%2fFontName%3e%0d%0a++++++++++++++++%3cWrapText%3eFalse%3c%2fWrapText%3e%0d%0a++++++++++++++++%3cFontSize%3e9%3c%2fFontSize%3e%0d%0a++++++++++++++++%3cX%3e11%3c%2fX%3e%0d%0a++++++++++++++++%3cY%3e4%3c%2fY%3e%0d%0a++++++++++++++++%3cLocation%3e%0d%0a++++++++++++++++++%3cX%3e692%3c%2fX%3e%0d%0a++++++++++++++++++%3cY%3e66%3c%2fY%3e%0d%0a++++++++++++++++%3c%2fLocation%3e%0d%0a++++++++++++++++%3cSize%3e%0d%0a++++++++++++++++++%3cX%3e6%3c%2fX%3e%0d%0a++++++++++++++++++%3cY%3e21%3c%2fY%3e%0d%0a++++++++++++++++%3c%2fSize%3e%0d%0a++++++++++++++%3c%2fTD%3e%0d%0a++++++++++++++%3cTD%3e%0d%0a++++++++++++++++%3cStyle%3eClass14%3c%2fStyle%3e%0d%0a++++++++++++++++%3cMerge%3eFalse%3c%2fMerge%3e%0d%0a++++++++++++++++%3cWidth%3e102.75%3c%2fWidth%3e%0d%0a++++++++++++++++%3cHeight%3e16.5%3c%2fHeight%3e%0d%0a++++++++++++++++%3cAlign%3eLeft%3c%2fAlign%3e%0d%0a++++++++++++++++%3cFontName%3eCalibri%3c%2fFontName%3e%0d%0a++++++++++++++++%3cWrapText%3eFalse%3c%2fWrapText%3e%0d%0a++++++++++++++++%3cFontSize%3e9%3c%2fFontSize%3e%0d%0a++++++++++++++++%3cX%3e12%3c%2fX%3e%0d%0a++++++++++++++++%3cY%3e4%3c%2fY%3e%0d%0a++++++++++++++++%3cLocation%3e%0d%0a++++++++++++++++++%3cX%3e698%3c%2fX%3e%0d%0a++++++++++++++++++%3cY%3e66%3c%2fY%3e%0d%0a++++++++++++++++%3c%2fLocation%3e%0d%0a++++++++++++++++%3cSize%3e%0d%0a++++++++++++++++++%3cX%3e137%3c%2fX%3e%0d%0a++++++++++++++++++%3cY%3e21%3c%2fY%3e%0d%0a++++++++++++++++%3c%2fSize%3e%0d%0a++++++++++++++%3c%2fTD%3e%0d%0a++++++++++++++%3cTD%3e%0d%0a++++++++++++++++%3cStyle%3eClass14%3c%2fStyle%3e%0d%0a++++++++++++++++%3cMerge%3eFalse%3c%2fMerge%3e%0d%0a++++++++++++++++%3cWidth%3e48%3c%2fWidth%3e%0d%0a++++++++++++++++%3cHeight%3e16.5%3c%2fHeight%3e%0d%0a++++++++++++++++%3cAlign%3eLeft%3c%2fAlign%3e%0d%0a++++++++++++++++%3cFontName%3eCalibri%3c%2fFontName%3e%0d%0a++++++++++++++++%3cWrapText%3eFalse%3c%2fWrapText%3e%0d%0a++++++++++++++++%3cFontSize%3e9%3c%2fFontSize%3e%0d%0a++++++++++++++++%3cX%3e13%3c%2fX%3e%0d%0a++++++++++++++++%3cY%3e4%3c%2fY%3e%0d%0a++++++++++++++++%3cLocation%3e%0d%0a++++++++++++++++++%3cX%3e836%3c%2fX%3e%0d%0a++++++++++++++++++%3cY%3e66%3c%2fY%3e%0d%0a++++++++++++++++%3c%2fLocation%3e%0d%0a++++++++++++++++%3cSize%3e%0d%0a++++++++++++++++++%3cX%3e64%3c%2fX%3e%0d%0a++++++++++++++++++%3cY%3e21%3c%2fY%3e%0d%0a++++++++++++++++%3c%2fSize%3e%0d%0a++++++++++++++%3c%2fTD%3e%0d%0a++++++++++++++%3cTD%3e%0d%0a++++++++++++++++%3cStyle%3eClass14%3c%2fStyle%3e%0d%0a++++++++++++++++%3cMerge%3eFalse%3c%2fMerge%3e%0d%0a++++++++++++++++%3cWidth%3e48%3c%2fWidth%3e%0d%0a++++++++++++++++%3cHeight%3e16.5%3c%2fHeight%3e%0d%0a++++++++++++++++%3cAlign%3eLeft%3c%2fAlign%3e%0d%0a++++++++++++++++%3cFontName%3eCalibri%3c%2fFontName%3e%0d%0a++++++++++++++++%3cWrapText%3eFalse%3c%2fWrapText%3e%0d%0a++++++++++++++++%3cFontSize%3e9%3c%2fFontSize%3e%0d%0a++++++++++++++++%3cX%3e14%3c%2fX%3e%0d%0a++++++++++++++++%3cY%3e4%3c%2fY%3e%0d%0a++++++++++++++++%3cLocation%3e%0d%0a++++++++++++++++++%3cX%3e900%3c%2fX%3e%0d%0a++++++++++++++++++%3cY%3e66%3c%2fY%3e%0d%0a++++++++++++++++%3c%2fLocation%3e%0d%0a++++++++++++++++%3cSize%3e%0d%0a++++++++++++++++++%3cX%3e64%3c%2fX%3e%0d%0a++++++++++++++++++%3cY%3e21%3c%2fY%3e%0d%0a++++++++++++++++%3c%2fSize%3e%0d%0a++++++++++++++%3c%2fTD%3e%0d%0a++++++++++++++%3cTD%3e%0d%0a++++++++++++++++%3cStyle%3eClass14%3c%2fStyle%3e%0d%0a++++++++++++++++%3cMerge%3eFalse%3c%2fMerge%3e%0d%0a++++++++++++++++%3cWidth%3e81%3c%2fWidth%3e%0d%0a++++++++++++++++%3cHeight%3e16.5%3c%2fHeight%3e%0d%0a++++++++++++++++%3cAlign%3eLeft%3c%2fAlign%3e%0d%0a++++++++++++++++%3cFontName%3eCalibri%3c%2fFontName%3e%0d%0a++++++++++++++++%3cWrapText%3eFalse%3c%2fWrapText%3e%0d%0a++++++++++++++++%3cFontSize%3e9%3c%2fFontSize%3e%0d%0a++++++++++++++++%3cX%3e15%3c%2fX%3e%0d%0a++++++++++++++++%3cY%3e4%3c%2fY%3e%0d%0a++++++++++++++++%3cLocation%3e%0d%0a++++++++++++++++++%3cX%3e964%3c%2fX%3e%0d%0a++++++++++++++++++%3cY%3e66%3c%2fY%3e%0d%0a++++++++++++++++%3c%2fLocation%3e%0d%0a++++++++++++++++%3cSize%3e%0d%0a++++++++++++++++++%3cX%3e108%3c%2fX%3e%0d%0a++++++++++++++++++%3cY%3e21%3c%2fY%3e%0d%0a++++++++++++++++%3c%2fSize%3e%0d%0a++++++++++++++%3c%2fTD%3e%0d%0a++++++++++++++%3cTD%3e%0d%0a++++++++++++++++%3cMerge%3eFalse%3c%2fMerge%3e%0d%0a++++++++++++++++%3cWidth%3e4.5%3c%2fWidth%3e%0d%0a++++++++++++++++%3cHeight%3e16.5%3c%2fHeight%3e%0d%0a++++++++++++++++%3cAlign%3eLeft%3c%2fAlign%3e%0d%0a++++++++++++++++%3cFontName%3eCalibri%3c%2fFontName%3e%0d%0a++++++++++++++++%3cWrapText%3eFalse%3c%2fWrapText%3e%0d%0a++++++++++++++++%3cFontSize%3e9%3c%2fFontSize%3e%0d%0a++++++++++++++++%3cX%3e16%3c%2fX%3e%0d%0a++++++++++++++++%3cY%3e4%3c%2fY%3e%0d%0a++++++++++++++++%3cLocation%3e%0d%0a++++++++++++++++++%3cX%3e1072%3c%2fX%3e%0d%0a++++++++++++++++++%3cY%3e66%3c%2fY%3e%0d%0a++++++++++++++++%3c%2fLocation%3e%0d%0a++++++++++++++++%3cSize%3e%0d%0a++++++++++++++++++%3cX%3e5%3c%2fX%3e%0d%0a++++++++++++++++++%3cY%3e21%3c%2fY%3e%0d%0a++++++++++++++++%3c%2fSize%3e%0d%0a++++++++++++++%3c%2fTD%3e%0d%0a++++++++++++%3c%2fTDs%3e%0d%0a++++++++++++%3cIsRowVisible%3etrue%3c%2fIsRowVisible%3e%0d%0a++++++++++%3c%2fTR%3e%0d%0a++++++++++%3cTR%3e%0d%0a++++++++++++%3cTDs%3e%0d%0a++++++++++++++%3cTD%3e%0d%0a++++++++++++++++%3cStyle%3eClass15%3c%2fStyle%3e%0d%0a++++++++++++++++%3cMerge%3eTrue%3c%2fMerge%3e%0d%0a++++++++++++++++%3cRowSpan+%2f%3e%0d%0a++++++++++++++++%3cColSpan%3e10%3c%2fColSpan%3e%0d%0a++++++++++++++++%3cFormat%3eGeneral%3c%2fFormat%3e%0d%0a++++++++++++++++%3cWidth%3e519%3c%2fWidth%3e%0d%0a++++++++++++++++%3cText%3eOrdering+information%3a%3c%2fText%3e%0d%0a++++++++++++++++%3cHeight%3e12.75%3c%2fHeight%3e%0d%0a++++++++++++++++%3cAlign%3eCenter%3c%2fAlign%3e%0d%0a++++++++++++++++%3cFontName%3eCalibri%3c%2fFontName%3e%0d%0a++++++++++++++++%3cWrapText%3eFalse%3c%2fWrapText%3e%0d%0a++++++++++++++++%3cFontSize%3e10%3c%2fFontSize%3e%0d%0a++++++++++++++++%3cX%3e1%3c%2fX%3e%0d%0a++++++++++++++++%3cY%3e5%3c%2fY%3e%0d%0a++++++++++++++++%3cLocation%3e%0d%0a++++++++++++++++++%3cX%3e0%3c%2fX%3e%0d%0a++++++++++++++++++%3cY%3e88%3c%2fY%3e%0d%0a++++++++++++++++%3c%2fLocation%3e%0d%0a++++++++++++++++%3cSize%3e%0d%0a++++++++++++++++++%3cX%3e118%3c%2fX%3e%0d%0a++++++++++++++++++%3cY%3e17%3c%2fY%3e%0d%0a++++++++++++++++%3c%2fSize%3e%0d%0a++++++++++++++%3c%2fTD%3e%0d%0a++++++++++++++%3cTD%3e%0d%0a++++++++++++++++%3cStyle%3eClass16%3c%2fStyle%3e%0d%0a++++++++++++++++%3cMerge%3eFalse%3c%2fMerge%3e%0d%0a++++++++++++++++%3cWidth%3e5.25%3c%2fWidth%3e%0d%0a++++++++++++++++%3cHeight%3e12.75%3c%2fHeight%3e%0d%0a++++++++++++++++%3cAlign%3eLeft%3c%2fAlign%3e%0d%0a++++++++++++++++%3cFontName%3eCalibri%3c%2fFontName%3e%0d%0a++++++++++++++++%3cWrapText%3eFalse%3c%2fWrapText%3e%0d%0a++++++++++++++++%3cFontSize%3e10%3c%2fFontSize%3e%0d%0a++++++++++++++++%3cX%3e11%3c%2fX%3e%0d%0a++++++++++++++++%3cY%3e5%3c%2fY%3e%0d%0a++++++++++++++++%3cLocation%3e%0d%0a++++++++++++++++++%3cX%3e692%3c%2fX%3e%0d%0a++++++++++++++++++%3cY%3e88%3c%2fY%3e%0d%0a++++++++++++++++%3c%2fLocation%3e%0d%0a++++++++++++++++%3cSize%3e%0d%0a++++++++++++++++++%3cX%3e6%3c%2fX%3e%0d%0a++++++++++++++++++%3cY%3e17%3c%2fY%3e%0d%0a++++++++++++++++%3c%2fSize%3e%0d%0a++++++++++++++%3c%2fTD%3e%0d%0a++++++++++++++%3cTD%3e%0d%0a++++++++++++++++%3cComment%3eKit+pricing+is+based+on+ship+to+location%3b+see+chart+to+the+right%3c%2fComment%3e%0d%0a++++++++++++++++%3cStyle%3eClass17%3c%2fStyle%3e%0d%0a++++++++++++++++%3cMerge%3eTrue%3c%2fMerge%3e%0d%0a++++++++++++++++%3cRowSpan+%2f%3e%0d%0a++++++++++++++++%3cColSpan%3e4%3c%2fColSpan%3e%0d%0a++++++++++++++++%3cFormat%3eGeneral%3c%2fFormat%3e%0d%0a++++++++++++++++%3cWidth%3e279.75%3c%2fWidth%3e%0d%0a++++++++++++++++%3cText%3eShipping+information%3a%3c%2fText%3e%0d%0a++++++++++++++++%3cHeight%3e12.75%3c%2fHeight%3e%0d%0a++++++++++++++++%3cAlign%3eCenter%3c%2fAlign%3e%0d%0a++++++++++++++++%3cFontName%3eCalibri%3c%2fFontName%3e%0d%0a++++++++++++++++%3cWrapText%3eFalse%3c%2fWrapText%3e%0d%0a++++++++++++++++%3cFontSize%3e10%3c%2fFontSize%3e%0d%0a++++++++++++++++%3cX%3e12%3c%2fX%3e%0d%0a++++++++++++++++%3cY%3e5%3c%2fY%3e%0d%0a++++++++++++++++%3cLocation%3e%0d%0a++++++++++++++++++%3cX%3e698%3c%2fX%3e%0d%0a++++++++++++++++++%3cY%3e88%3c%2fY%3e%0d%0a++++++++++++++++%3c%2fLocation%3e%0d%0a++++++++++++++++%3cSize%3e%0d%0a++++++++++++++++++%3cX%3e137%3c%2fX%3e%0d%0a++++++++++++++++++%3cY%3e17%3c%2fY%3e%0d%0a++++++++++++++++%3c%2fSize%3e%0d%0a++++++++++++++%3c%2fTD%3e%0d%0a++++++++++++++%3cTD%3e%0d%0a++++++++++++++++%3cStyle%3eClass18%3c%2fStyle%3e%0d%0a++++++++++++++++%3cMerge%3eFalse%3c%2fMerge%3e%0d%0a++++++++++++++++%3cWidth%3e4.5%3c%2fWidth%3e%0d%0a++++++++++++++++%3cHeight%3e12.75%3c%2fHeight%3e%0d%0a++++++++++++++++%3cAlign%3eCenter%3c%2fAlign%3e%0d%0a++++++++++++++++%3cFontName%3eCalibri%3c%2fFontName%3e%0d%0a++++++++++++++++%3cWrapText%3eFalse%3c%2fWrapText%3e%0d%0a++++++++++++++++%3cFontSize%3e9%3c%2fFontSize%3e%0d%0a++++++++++++++++%3cX%3e16%3c%2fX%3e%0d%0a++++++++++++++++%3cY%3e5%3c%2fY%3e%0d%0a++++++++++++++++%3cLocation%3e%0d%0a++++++++++++++++++%3cX%3e1072%3c%2fX%3e%0d%0a++++++++++++++++++%3cY%3e88%3c%2fY%3e%0d%0a++++++++++++++++%3c%2fLocation%3e%0d%0a++++++++++++++++%3cSize%3e%0d%0a++++++++++++++++++%3cX%3e5%3c%2fX%3e%0d%0a++++++++++++++++++%3cY%3e17%3c%2fY%3e%0d%0a++++++++++++++++%3c%2fSize%3e%0d%0a++++++++++++++%3c%2fTD%3e%0d%0a++++++++++++%3c%2fTDs%3e%0d%0a++++++++++++%3cIsRowVisible%3etrue%3c%2fIsRowVisible%3e%0d%0a++++++++++%3c%2fTR%3e%0d%0a++++++++%3c%2fTRs%3e%0d%0a++++++++%3cPvtStyles+%2f%3e%0d%0a++++++++%3cSheetID%3e0%3c%2fSheetID%3e%0d%0a++++++++%3cBordersArrays+%2f%3e%0d%0a++++++%3c%2fTable%3e%0d%0a++++++%3cTable%3e%0d%0a++++++++%3cAddress%3e%3d'Order+Form'!%24A%241%3a%24P%2451%3c%2fAddress%3e%0d%0a++++++++%3cName%3ePSWOutput_1%3c%2fName%3e%0d%0a++++++++%3cColumnWidths%3e89.25-42-27-72.75-48-48-48-48-48-48-5.25-102.75-48-48-81-4.5%3c%2fColumnWidths%3e%0d%0a++++++++%3cWidth%3e808.5%3c%2fWidth%3e%0d%0a++++++++%3cTRs%3e%0d%0a++++++++++%3cTR%3e%0d%0a++++++++++++%3cTDs%3e%0d%0a++++++++++++++%3cTD%3e%0d%0a++++++++++++++++%3cMerge%3eFalse%3c%2fMerge%3e%0d%0a++++++++++++++++%3cWidth%3e89.25%3c%2fWidth%3e%0d%0a++++++++++++++++%3cHeight%3e16.5%3c%2fHeight%3e%0d%0a++++++++++++++++%3cAlign%3eLeft%3c%2fAlign%3e%0d%0a++++++++++++++++%3cFontName%3eCalibri%3c%2fFontName%3e%0d%0a++++++++++++++++%3cWrapText%3eFalse%3c%2fWrapText%3e%0d%0a++++++++++++++++%3cFontSize%3e9%3c%2fFontSize%3e%0d%0a++++++++++++++++%3cX%3e1%3c%2fX%3e%0d%0a++++++++++++++++%3cY%3e1%3c%2fY%3e%0d%0a++++++++++++++++%3cImages%3e%0d%0a++++++++++++++++++%3cImage%3e%0d%0a++++++++++++++++++++%3cImageFormat%3eJpg%3c%2fImageFormat%3e%0d%0a++++++++++++++++++++%3cZOrder%3e1%3c%2fZOrder%3e%0d%0a++++++++++++++++++++%3cNameIndex%3e0%3c%2fNameIndex%3e%0d%0a++++++++++++++++++++%3cURL+%2f%3e%0d%0a++++++++++++++++++++%3cWidth%3e166.5%3c%2fWidth%3e%0d%0a++++++++++++++++++++%3cHeight%3e66%3c%2fHeight%3e%0d%0a++++++++++++++++++++%3cTopLeftCellAddress%3e%3d'Order+Form'!%24A%241%3c%2fTopLeftCellAddress%3e%0d%0a++++++++++++++++++++%3cAbsoluteTop%3e0%3c%2fAbsoluteTop%3e%0d%0a++++++++++++++++++++%3cAbsoluteLeft%3e0%3c%2fAbsoluteLeft%3e%0d%0a++++++++++++++++++++%3cLocation%3e%0d%0a++++++++++++++++++++++%3cX%3e0%3c%2fX%3e%0d%0a++++++++++++++++++++++%3cY%3e0%3c%2fY%3e%0d%0a++++++++++++++++++++%3c%2fLocation%3e%0d%0a++++++++++++++++++++%3cSize%3e%0d%0a++++++++++++++++++++++%3cX%3e221%3c%2fX%3e%0d%0a++++++++++++++++++++++%3cY%3e88%3c%2fY%3e%0d%0a++++++++++++++++++++%3c%2fSize%3e%0d%0a++++++++++++++++++++%3cShiftTop%3e0%3c%2fShiftTop%3e%0d%0a++++++++++++++++++++%3cShiftLeft%3e0%3c%2fShiftLeft%3e%0d%0a++++++++++++++++++%3c%2fImage%3e%0d%0a++++++++++++++++++%3cImage%3e%0d%0a++++++++++++++++++++%3cImageFormat%3eJpg%3c%2fImageFormat%3e%0d%0a++++++++++++++++++++%3cZOrder%3e1%3c%2fZOrder%3e%0d%0a++++++++++++++++++++%3cNameIndex%3e1%3c%2fNameIndex%3e%0d%0a++++++++++++++++++++%3cURL+%2f%3e%0d%0a++++++++++++++++++++%3cWidth%3e166.5%3c%2fWidth%3e%0d%0a++++++++++++++++++++%3cHeight%3e66%3c%2fHeight%3e%0d%0a++++++++++++++++++++%3cTopLeftCellAddress%3e%3d'Order+Form'!%24A%241%3c%2fTopLeftCellAddress%3e%0d%0a++++++++++++++++++++%3cAbsoluteTop%3e0%3c%2fAbsoluteTop%3e%0d%0a++++++++++++++++++++%3cAbsoluteLeft%3e0%3c%2fAbsoluteLeft%3e%0d%0a++++++++++++++++++++%3cLocation%3e%0d%0a++++++++++++++++++++++%3cX%3e0%3c%2fX%3e%0d%0a++++++++++++++++++++++%3cY%3e0%3c%2fY%3e%0d%0a++++++++++++++++++++%3c%2fLocation%3e%0d%0a++++++++++++++++++++%3cSize%3e%0d%0a++++++++++++++++++++++%3cX%3e221%3c%2fX%3e%0d%0a++++++++++++++++++++++%3cY%3e88%3c%2fY%3e%0d%0a++++++++++++++++++++%3c%2fSize%3e%0d%0a++++++++++++++++++++%3cShiftTop%3e0%3c%2fShiftTop%3e%0d%0a++++++++++++++++++++%3cShiftLeft%3e0%3c%2fShiftLeft%3e%0d%0a++++++++++++++++++%3c%2fImage%3e%0d%0a++++++++++++++++%3c%2fImages%3e%0d%0a++++++++++++++++%3cLocation%3e%0d%0a++++++++++++++++++%3cX%3e0%3c%2fX%3e%0d%0a++++++++++++++++++%3cY%3e0%3c%2fY%3e%0d%0a++++++++++++++++%3c%2fLocation%3e%0d%0a++++++++++++++++%3cSize%3e%0d%0a++++++++++++++++++%3cX%3e118%3c%2fX%3e%0d%0a++++++++++++++++++%3cY%3e21%3c%2fY%3e%0d%0a++++++++++++++++%3c%2fSize%3e%0d%0a++++++++++++++%3c%2fTD%3e%0d%0a++++++++++++++%3cTD%3e%0d%0a++++++++++++++++%3cMerge%3eFalse%3c%2fMerge%3e%0d%0a++++++++++++++++%3cWidth%3e42%3c%2fWidth%3e%0d%0a++++++++++++++++%3cHeight%3e16.5%3c%2fHeight%3e%0d%0a++++++++++++++++%3cAlign%3eLeft%3c%2fAlign%3e%0d%0a++++++++++++++++%3cFontName%3eCalibri%3c%2fFontName%3e%0d%0a++++++++++++++++%3cWrapText%3eFalse%3c%2fWrapText%3e%0d%0a++++++++++++++++%3cFontSize%3e9%3c%2fFontSize%3e%0d%0a++++++++++++++++%3cX%3e2%3c%2fX%3e%0d%0a++++++++++++++++%3cY%3e1%3c%2fY%3e%0d%0a++++++++++++++++%3cLocation%3e%0d%0a++++++++++++++++++%3cX%3e118%3c%2fX%3e%0d%0a++++++++++++++++++%3cY%3e0%3c%2fY%3e%0d%0a++++++++++++++++%3c%2fLocation%3e%0d%0a++++++++++++++++%3cSize%3e%0d%0a++++++++++++++++++%3cX%3e56%3c%2fX%3e%0d%0a++++++++++++++++++%3cY%3e21%3c%2fY%3e%0d%0a++++++++++++++++%3c%2fSize%3e%0d%0a++++++++++++++%3c%2fTD%3e%0d%0a++++++++++++++%3cTD%3e%0d%0a++++++++++++++++%3cMerge%3eFalse%3c%2fMerge%3e%0d%0a++++++++++++++++%3cWidth%3e27%3c%2fWidth%3e%0d%0a++++++++++++++++%3cHeight%3e16.5%3c%2fHeight%3e%0d%0a++++++++++++++++%3cAlign%3eLeft%3c%2fAlign%3e%0d%0a++++++++++++++++%3cFontName%3eCalibri%3c%2fFontName%3e%0d%0a++++++++++++++++%3cWrapText%3eFalse%3c%2fWrapText%3e%0d%0a++++++++++++++++%3cFontSize%3e9%3c%2fFontSize%3e%0d%0a++++++++++++++++%3cX%3e3%3c%2fX%3e%0d%0a++++++++++++++++%3cY%3e1%3c%2fY%3e%0d%0a++++++++++++++++%3cLocation%3e%0d%0a++++++++++++++++++%3cX%3e174%3c%2fX%3e%0d%0a++++++++++++++++++%3cY%3e0%3c%2fY%3e%0d%0a++++++++++++++++%3c%2fLocation%3e%0d%0a++++++++++++++++%3cSize%3e%0d%0a++++++++++++++++++%3cX%3e36%3c%2fX%3e%0d%0a++++++++++++++++++%3cY%3e21%3c%2fY%3e%0d%0a++++++++++++++++%3c%2fSize%3e%0d%0a++++++++++++++%3c%2fTD%3e%0d%0a++++++++++++++%3cTD%3e%0d%0a++++++++++++++++%3cStyle%3eClass12%3c%2fStyle%3e%0d%0a++++++++++++++++%3cMerge%3eTrue%3c%2fMerge%3e%0d%0a++++++++++++++++%3cRowSpan%3e2%3c%2fRowSpan%3e%0d%0a++++++++++++++++%3cColSpan+%2f%3e%0d%0a++++++++++++++++%3cFormat%3eGeneral%3c%2fFormat%3e%0d%0a++++++++++++++++%3cWidth%3e72.75%3c%2fWidth%3e%0d%0a++++++++++++++++%3cHeight%3e33%3c%2fHeight%3e%0d%0a++++++++++++++++%3cAlign%3eLeft%3c%2fAlign%3e%0d%0a++++++++++++++++%3cFontName%3eArial%3c%2fFontName%3e%0d%0a++++++++++++++++%3cWrapText%3eFalse%3c%2fWrapText%3e%0d%0a++++++++++++++++%3cFontSize%3e11%3c%2fFontSize%3e%0d%0a++++++++++++++++%3cX%3e4%3c%2fX%3e%0d%0a++++++++++++++++%3cY%3e1%3c%2fY%3e%0d%0a++++++++++++++++%3cLocation%3e%0d%0a++++++++++++++++++%3cX%3e210%3c%2fX%3e%0d%0a++++++++++++++++++%</t>
  </si>
  <si>
    <t xml:space="preserve"> 3cY%3e0%3c%2fY%3e%0d%0a++++++++++++++++%3c%2fLocation%3e%0d%0a++++++++++++++++%3cSize%3e%0d%0a++++++++++++++++++%3cX%3e97%3c%2fX%3e%0d%0a++++++++++++++++++%3cY%3e21%3c%2fY%3e%0d%0a++++++++++++++++%3c%2fSize%3e%0d%0a++++++++++++++%3c%2fTD%3e%0d%0a++++++++++++++%3cTD%3e%0d%0a++++++++++++++++%3cMerge%3eFalse%3c%2fMerge%3e%0d%0a++++++++++++++++%3cWidth%3e48%3c%2fWidth%3e%0d%0a++++++++++++++++%3cHeight%3e16.5%3c%2fHeight%3e%0d%0a++++++++++++++++%3cAlign%3eLeft%3c%2fAlign%3e%0d%0a++++++++++++++++%3cFontName%3eCalibri%3c%2fFontName%3e%0d%0a++++++++++++++++%3cWrapText%3eFalse%3c%2fWrapText%3e%0d%0a++++++++++++++++%3cFontSize%3e9%3c%2fFontSize%3e%0d%0a++++++++++++++++%3cX%3e5%3c%2fX%3e%0d%0a++++++++++++++++%3cY%3e1%3c%2fY%3e%0d%0a++++++++++++++++%3cLocation%3e%0d%0a++++++++++++++++++%3cX%3e308%3c%2fX%3e%0d%0a++++++++++++++++++%3cY%3e0%3c%2fY%3e%0d%0a++++++++++++++++%3c%2fLocation%3e%0d%0a++++++++++++++++%3cSize%3e%0d%0a++++++++++++++++++%3cX%3e64%3c%2fX%3e%0d%0a++++++++++++++++++%3cY%3e21%3c%2fY%3e%0d%0a++++++++++++++++%3c%2fSize%3e%0d%0a++++++++++++++%3c%2fTD%3e%0d%0a++++++++++++++%3cTD%3e%0d%0a++++++++++++++++%3cStyle%3eClass13%3c%2fStyle%3e%0d%0a++++++++++++++++%3cMerge%3eTrue%3c%2fMerge%3e%0d%0a++++++++++++++++%3cRowSpan%3e3%3c%2fRowSpan%3e%0d%0a++++++++++++++++%3cColSpan%3e4%3c%2fColSpan%3e%0d%0a++++++++++++++++%3cFormat%3eGeneral%3c%2fFormat%3e%0d%0a++++++++++++++++%3cWidth%3e192%3c%2fWidth%3e%0d%0a++++++++++++++++%3cText%3eORDER+FORM%3c%2fText%3e%0d%0a++++++++++++++++%3cHeight%3e49.5%3c%2fHeight%3e%0d%0a++++++++++++++++%3cAlign%3eCenter%3c%2fAlign%3e%0d%0a++++++++++++++++%3cFontName%3eCalibri%3c%2fFontName%3e%0d%0a++++++++++++++++%3cWrapText%3eFalse%3c%2fWrapText%3e%0d%0a++++++++++++++++%3cFontSize%3e24%3c%2fFontSize%3e%0d%0a++++++++++++++++%3cX%3e6%3c%2fX%3e%0d%0a++++++++++++++++%3cY%3e1%3c%2fY%3e%0d%0a++++++++++++++++%3cLocation%3e%0d%0a++++++++++++++++++%3cX%3e372%3c%2fX%3e%0d%0a++++++++++++++++++%3cY%3e0%3c%2fY%3e%0d%0a++++++++++++++++%3c%2fLocation%3e%0d%0a++++++++++++++++%3cSize%3e%0d%0a++++++++++++++++++%3cX%3e64%3c%2fX%3e%0d%0a++++++++++++++++++%3cY%3e21%3c%2fY%3e%0d%0a++++++++++++++++%3c%2fSize%3e%0d%0a++++++++++++++%3c%2fTD%3e%0d%0a++++++++++++++%3cTD%3e%0d%0a++++++++++++++++%3cStyle%3eClass13%3c%2fStyle%3e%0d%0a++++++++++++++++%3cMerge%3eTrue%3c%2fMerge%3e%0d%0a++++++++++++++++%3cRowSpan%3e3%3c%2fRowSpan%3e%0d%0a++++++++++++++++%3cColSpan%3e4%3c%2fColSpan%3e%0d%0a++++++++++++++++%3cFormat%3eGeneral%3c%2fFormat%3e%0d%0a++++++++++++++++%3cWidth%3e204%3c%2fWidth%3e%0d%0a++++++++++++++++%3cHeight%3e49.5%3c%2fHeight%3e%0d%0a++++++++++++++++%3cAlign%3eCenter%3c%2fAlign%3e%0d%0a++++++++++++++++%3cFontName%3eCalibri%3c%2fFontName%3e%0d%0a++++++++++++++++%3cWrapText%3eFalse%3c%2fWrapText%3e%0d%0a++++++++++++++++%3cFontSize%3e24%3c%2fFontSize%3e%0d%0a++++++++++++++++%3cX%3e10%3c%2fX%3e%0d%0a++++++++++++++++%3cY%3e1%3c%2fY%3e%0d%0a++++++++++++++++%3cLocation%3e%0d%0a++++++++++++++++++%3cX%3e628%3c%2fX%3e%0d%0a++++++++++++++++++%3cY%3e0%3c%2fY%3e%0d%0a++++++++++++++++%3c%2fLocation%3e%0d%0a++++++++++++++++%3cSize%3e%0d%0a++++++++++++++++++%3cX%3e64%3c%2fX%3e%0d%0a++++++++++++++++++%3cY%3e21%3c%2fY%3e%0d%0a++++++++++++++++%3c%2fSize%3e%0d%0a++++++++++++++%3c%2fTD%3e%0d%0a++++++++++++++%3cTD%3e%0d%0a++++++++++++++++%3cMerge%3eFalse%3c%2fMerge%3e%0d%0a++++++++++++++++%3cWidth%3e48%3c%2fWidth%3e%0d%0a++++++++++++++++%3cHeight%3e16.5%3c%2fHeight%3e%0d%0a++++++++++++++++%3cAlign%3eLeft%3c%2fAlign%3e%0d%0a++++++++++++++++%3cFontName%3eCalibri%3c%2fFontName%3e%0d%0a++++++++++++++++%3cWrapText%3eFalse%3c%2fWrapText%3e%0d%0a++++++++++++++++%3cFontSize%3e9%3c%2fFontSize%3e%0d%0a++++++++++++++++%3cX%3e14%3c%2fX%3e%0d%0a++++++++++++++++%3cY%3e1%3c%2fY%3e%0d%0a++++++++++++++++%3cLocation%3e%0d%0a++++++++++++++++++%3cX%3e900%3c%2fX%3e%0d%0a++++++++++++++++++%3cY%3e0%3c%2fY%3e%0d%0a++++++++++++++++%3c%2fLocation%3e%0d%0a++++++++++++++++%3cSize%3e%0d%0a++++++++++++++++++%3cX%3e64%3c%2fX%3e%0d%0a++++++++++++++++++%3cY%3e21%3c%2fY%3e%0d%0a++++++++++++++++%3c%2fSize%3e%0d%0a++++++++++++++%3c%2fTD%3e%0d%0a++++++++++++++%3cTD%3e%0d%0a++++++++++++++++%3cMerge%3eFalse%3c%2fMerge%3e%0d%0a++++++++++++++++%3cWidth%3e81%3c%2fWidth%3e%0d%0a++++++++++++++++%3cHeight%3e16.5%3c%2fHeight%3e%0d%0a++++++++++++++++%3cAlign%3eLeft%3c%2fAlign%3e%0d%0a++++++++++++++++%3cFontName%3eCalibri%3c%2fFontName%3e%0d%0a++++++++++++++++%3cWrapText%3eFalse%3c%2fWrapText%3e%0d%0a++++++++++++++++%3cFontSize%3e9%3c%2fFontSize%3e%0d%0a++++++++++++++++%3cX%3e15%3c%2fX%3e%0d%0a++++++++++++++++%3cY%3e1%3c%2fY%3e%0d%0a++++++++++++++++%3cLocation%3e%0d%0a++++++++++++++++++%3cX%3e964%3c%2fX%3e%0d%0a++++++++++++++++++%3cY%3e0%3c%2fY%3e%0d%0a++++++++++++++++%3c%2fLocation%3e%0d%0a++++++++++++++++%3cSize%3e%0d%0a++++++++++++++++++%3cX%3e108%3c%2fX%3e%0d%0a++++++++++++++++++%3cY%3e21%3c%2fY%3e%0d%0a++++++++++++++++%3c%2fSize%3e%0d%0a++++++++++++++%3c%2fTD%3e%0d%0a++++++++++++++%3cTD%3e%0d%0a++++++++++++++++%3cMerge%3eFalse%3c%2fMerge%3e%0d%0a++++++++++++++++%3cWidth%3e4.5%3c%2fWidth%3e%0d%0a++++++++++++++++%3cHeight%3e16.5%3c%2fHeight%3e%0d%0a++++++++++++++++%3cAlign%3eLeft%3c%2fAlign%3e%0d%0a++++++++++++++++%3cFontName%3eCalibri%3c%2fFontName%3e%0d%0a++++++++++++++++%3cWrapText%3eFalse%3c%2fWrapText%3e%0d%0a++++++++++++++++%3cFontSize%3e9%3c%2fFontSize%3e%0d%0a++++++++++++++++%3cX%3e16%3c%2fX%3e%0d%0a++++++++++++++++%3cY%3e1%3c%2fY%3e%0d%0a++++++++++++++++%3cLocation%3e%0d%0a++++++++++++++++++%3cX%3e1072%3c%2fX%3e%0d%0a++++++++++++++++++%3cY%3e0%3c%2fY%3e%0d%0a++++++++++++++++%3c%2fLocation%3e%0d%0a++++++++++++++++%3cSize%3e%0d%0a++++++++++++++++++%3cX%3e5%3c%2fX%3e%0d%0a++++++++++++++++++%3cY%3e21%3c%2fY%3e%0d%0a++++++++++++++++%3c%2fSize%3e%0d%0a++++++++++++++%3c%2fTD%3e%0d%0a++++++++++++%3c%2fTDs%3e%0d%0a++++++++++++%3cIsRowVisible%3etrue%3c%2fIsRowVisible%3e%0d%0a++++++++++%3c%2fTR%3e%0d%0a++++++++++%3cTR%3e%0d%0a++++++++++++%3cTDs%3e%0d%0a++++++++++++++%3cTD%3e%0d%0a++++++++++++++++%3cMerge%3eFalse%3c%2fMerge%3e%0d%0a++++++++++++++++%3cWidth%3e89.25%3c%2fWidth%3e%0d%0a++++++++++++++++%3cHeight%3e16.5%3c%2fHeight%3e%0d%0a++++++++++++++++%3cAlign%3eLeft%3c%2fAlign%3e%0d%0a++++++++++++++++%3cFontName%3eCalibri%3c%2fFontName%3e%0d%0a++++++++++++++++%3cWrapText%3eFalse%3c%2fWrapText%3e%0d%0a++++++++++++++++%3cFontSize%3e9%3c%2fFontSize%3e%0d%0a++++++++++++++++%3cX%3e1%3c%2fX%3e%0d%0a++++++++++++++++%3cY%3e2%3c%2fY%3e%0d%0a++++++++++++++++%3cLocation%3e%0d%0a++++++++++++++++++%3cX%3e0%3c%2fX%3e%0d%0a++++++++++++++++++%3cY%3e21%3c%2fY%3e%0d%0a++++++++++++++++%3c%2fLocation%3e%0d%0a++++++++++++++++%3cSize%3e%0d%0a++++++++++++++++++%3cX%3e118%3c%2fX%3e%0d%0a++++++++++++++++++%3cY%3e21%3c%2fY%3e%0d%0a++++++++++++++++%3c%2fSize%3e%0d%0a++++++++++++++%3c%2fTD%3e%0d%0a++++++++++++++%3cTD%3e%0d%0a++++++++++++++++%3cMerge%3eFalse%3c%2fMerge%3e%0d%0a++++++++++++++++%3cWidth%3e42%3c%2fWidth%3e%0d%0a++++++++++++++++%3cHeight%3e16.5%3c%2fHeight%3e%0d%0a++++++++++++++++%3cAlign%3eLeft%3c%2fAlign%3e%0d%0a++++++++++++++++%3cFontName%3eCalibri%3c%2fFontName%3e%0d%0a++++++++++++++++%3cWrapText%3eFalse%3c%2fWrapText%3e%0d%0a++++++++++++++++%3cFontSize%3e9%3c%2fFontSize%3e%0d%0a++++++++++++++++%3cX%3e2%3c%2fX%3e%0d%0a++++++++++++++++%3cY%3e2%3c%2fY%3e%0d%0a++++++++++++++++%3cLocation%3e%0d%0a++++++++++++++++++%3cX%3e118%3c%2fX%3e%0d%0a++++++++++++++++++%3cY%3e21%3c%2fY%3e%0d%0a++++++++++++++++%3c%2fLocation%3e%0d%0a++++++++++++++++%3cSize%3e%0d%0a++++++++++++++++++%3cX%3e56%3c%2fX%3e%0d%0a++++++++++++++++++%3cY%3e21%3c%2fY%3e%0d%0a++++++++++++++++%3c%2fSize%3e%0d%0a++++++++++++++%3c%2fTD%3e%0d%0a++++++++++++++%3cTD%3e%0d%0a++++++++++++++++%3cMerge%3eFalse%3c%2fMerge%3e%0d%0a++++++++++++++++%3cWidth%3e27%3c%2fWidth%3e%0d%0a++++++++++++++++%3cHeight%3e16.5%3c%2fHeight%3e%0d%0a++++++++++++++++%3cAlign%3eLeft%3c%2fAlign%3e%0d%0a++++++++++++++++%3cFontName%3eCalibri%3c%2fFontName%3e%0d%0a++++++++++++++++%3cWrapText%3eFalse%3c%2fWrapText%3e%0d%0a++++++++++++++++%3cFontSize%3e9%3c%2fFontSize%3e%0d%0a++++++++++++++++%3cX%3e3%3c%2fX%3e%0d%0a++++++++++++++++%3cY%3e2%3c%2fY%3e%0d%0a++++++++++++++++%3cLocation%3e%0d%0a++++++++++++++++++%3cX%3e174%3c%2fX%3e%0d%0a++++++++++++++++++%3cY%3e21%3c%2fY%3e%0d%0a++++++++++++++++%3c%2fLocation%3e%0d%0a++++++++++++++++%3cSize%3e%0d%0a++++++++++++++++++%3cX%3e36%3c%2fX%3e%0d%0a++++++++++++++++++%3cY%3e21%3c%2fY%3e%0d%0a++++++++++++++++%3c%2fSize%3e%0d%0a++++++++++++++%3c%2fTD%3e%0d%0a++++++++++++++%3cTD%3e%0d%0a++++++++++++++++%3cMerge%3eFalse%3c%2fMerge%3e%0d%0a++++++++++++++++%3cWidth%3e48%3c%2fWidth%3e%0d%0a++++++++++++++++%3cHeight%3e16.5%3c%2fHeight%3e%0d%0a++++++++++++++++%3cAlign%3eLeft%3c%2fAlign%3e%0d%0a++++++++++++++++%3cFontName%3eCalibri%3c%2fFontName%3e%0d%0a++++++++++++++++%3cWrapText%3eFalse%3c%2fWrapText%3e%0d%0a++++++++++++++++%3cFontSize%3e9%3c%2fFontSize%3e%0d%0a++++++++++++++++%3cX%3e5%3c%2fX%3e%0d%0a++++++++++++++++%3cY%3e2%3c%2fY%3e%0d%0a++++++++++++++++%3cLocation%3e%0d%0a++++++++++++++++++%3cX%3e308%3c%2fX%3e%0d%0a++++++++++++++++++%3cY%3e21%3c%2fY%3e%0d%0a++++++++++++++++%3c%2fLocation%3e%0d%0a++++++++++++++++%3cSize%3e%0d%0a++++++++++++++++++%3cX%3e64%3c%2fX%3e%0d%0a++++++++++++++++++%3cY%3e21%3c%2fY%3e%0d%0a++++++++++++++++%3c%2fSize%3e%0d%0a++++++++++++++%3c%2fTD%3e%0d%0a++++++++++++++%3cTD%3e%0d%0a++++++++++++++++%3cMerge%3eFalse%3c%2fMerge%3e%0d%0a++++++++++++++++%3cWidth%3e48%3c%2fWidth%3e%0d%0a++++++++++++++++%3cHeight%3e16.5%3c%2fHeight%3e%0d%0a++++++++++++++++%3cAlign%3eLeft%3c%2fAlign%3e%0d%0a++++++++++++++++%3cFontName%3eCalibri%3c%2fFontName%3e%0d%0a++++++++++++++++%3cWrapText%3eFalse%3c%2fWrapText%3e%0d%0a++++++++++++++++%3cFontSize%3e9%3c%2fFontSize%3e%0d%0a++++++++++++++++%3cX%3e14%3c%2fX%3e%0d%0a++++++++++++++++%3cY%3e2%3c%2fY%3e%0d%0a++++++++++++++++%3cLocation%3e%0d%0a++++++++++++++++++%3cX%3e900%3c%2fX%3e%0d%0a++++++++++++++++++%3cY%3e21%3c%2fY%3e%0d%0a++++++++++++++++%3c%2fLocation%3e%0d%0a++++++++++++++++%3cSize%3e%0d%0a++++++++++++++++++%3cX%3e64%3c%2fX%3e%0d%0a++++++++++++++++++%3cY%3e21%3c%2fY%3e%0d%0a++++++++++++++++%3c%2fSize%3e%0d%0a++++++++++++++%3c%2fTD%3e%0d%0a++++++++++++++%3cTD%3e%0d%0a++++++++++++++++%3cMerge%3eFalse%3c%2fMerge%3e%0d%0a++++++++++++++++%3cWidth%3e81%3c%2fWidth%3e%0d%0a++++++++++++++++%3cHeight%3e16.5%3c%2fHeight%3e%0d%0a++++++++++++++++%3cAlign%3eLeft%3c%2fAlign%3e%0d%0a++++++++++++++++%3cFontName%3eCalibri%3c%2fFontName%3e%0d%0a++++++++++++++++%3cWrapText%3eFalse%3c%2fWrapText%3e%0d%0a++++++++++++++++%3cFontSize%3e9%3c%2fFontSize%3e%0d%0a++++++++++++++++%3cX%3e15%3c%2fX%3e%0d%0a++++++++++++++++%3cY%3e2%3c%2fY%3e%0d%0a++++++++++++++++%3cLocation%3e%0d%0a++++++++++++++++++%3cX%3e964%3c%2fX%3e%0d%0a++++++++++++++++++%3cY%3e21%3c%2fY%3e%0d%0a++++++++++++++++%3c%2fLocation%3e%0d%0a++++++++++++++++%3cSize%3e%0d%0a++++++++++++++++++%3cX%3e108%3c%2fX%3e%0d%0a++++++++++++++++++%3cY%3e21%3c%2fY%3e%0d%0a++++++++++++++++%3c%2fSize%3e%0d%0a++++++++++++++%3c%2fTD%3e%0d%0a++++++++++++++%3cTD%3e%0d%0a++++++++++++++++%3cMerge%3eFalse%3c%2fMerge%3e%0d%0a++++++++++++++++%3cWidth%3e4.5%3c%2fWidth%3e%0d%0a++++++++++++++++%3cHeight%3e16.5%3c%2fHeight%3e%0d%0a++++++++++++++++%3cAlign%3eLeft%3c%2fAlign%3e%0d%0a++++++++++++++++%3cFontName%3eCalibri%3c%2fFontName%3e%0d%0a++++++++++++++++%3cWrapText%3eFalse%3c%2fWrapText%3e%0d%0a++++++++++++++++%3cFontSize%3e9%3c%2fFontSize%3e%0d%0a++++++++++++++++%3cX%3e16%3c%2fX%3e%0d%0a++++++++++++++++%3cY%3e2%3c%2fY%3e%0d%0a++++++++++++++++%3cLocation%3e%0d%0a++++++++++++++++++%3cX%3e1072%3c%2fX%3e%0d%0a++++++++++++++++++%3cY%3e21%3c%2fY%3e%0d%0a++++++++++++++++%3c%2fLocation%3e%0d%0a++++++++++++++++%3cSize%3e%0d%0a++++++++++++++++++%3cX%3e5%3c%2fX%3e%0d%0a++++++++++++++++++%3cY%3e21%3c%2fY%3e%0d%0a++++++++++++++++%3c%2fSize%3e%0d%0a++++++++++++++%3c%2fTD%3e%0d%0a++++++++++++%3c%2fTDs%3e%0d%0a++++++++++++%3cIsRowVisible%3etrue%3c%2fIsRowVisible%3e%0d%0a++++++++++%3c%2fTR%3e%0d%0a++++++++++%3cTR%3e%0d%0a++++++++++++%3cTDs%3e%0d%0a++++++++++++++%3cTD%3e%0d%0a++++++++++++++++%3cMerge%3eFalse%3c%2fMerge%3e%0d%0a++++++++++++++++%3cWidth%3e89.25%3c%2fWidth%3e%0d%0a++++++++++++++++%3cHeight%3e16.5%3c%2fHeight%3e%0d%0a++++++++++++++++%3cAlign%3eLeft%3c%2fAlign%3e%0d%0a++++++++++++++++%3cFontName%3eCalibri%3c%2fFontName%3e%0d%0a++++++++++++++++%3cWrapText%3eFalse%3c%2fWrapText%3e%0d%0a++++++++++++++++%3cFontSize%3e9%3c%2fFontSize%3e%0d%0a++++++++++++++++%3cX%3e1%3c%2fX%3e%0d%0a++++++++++++++++%3cY%3e3%3c%2fY%3e%0d%0a++++++++++++++++%3cLocation%3e%0d%0a++++++++++++++++++%3cX%3e0%3c%2fX%3e%0d%0a++++++++++++++++++%3cY%3e44%3c%2fY%3e%0d%0a++++++++++++++++%3c%2fLocation%3e%0d%0a++++++++++++++++%3cSize%3e%0d%0a++++++++++++++++++%3cX%3e118%3c%2fX%3e%0d%0a++++++++++++++++++%3cY%3e21%3c%2fY%3e%0d%0a++++++++++++++++%3c%2fSize%3e%0d%0a++++++++++++++%3c%2fTD%3e%0d%0a++++++++++++++%3cTD%3e%0d%0a++++++++++++++++%3cMerge%3eFalse%3c%2fMerge%3e%0d%0a++++++++++++++++%3cWidth%3e42%3c%2fWidth%3e%0d%0a++++++++++++++++%3cHeight%3e16.5%3c%2fHeight%3e%0d%0a++++++++++++++++%3cAlign%3eLeft%3c%2fAlign%3e%0d%0a++++++++++++++++%3cFontName%3eCalibri%3c%2fFontName%3e%0d%0a++++++++++++++++%3cWrapText%3eFalse%3c%2fWrapText%3e%0d%0a++++++++++++++++%3cFontSize%3e9%3c%2fFontSize%3e%0d%0a++++++++++++++++%3cX%3e2%3c%2fX%3e%0d%0a++++++++++++++++%3cY%3e3%3c%2fY%3e%0d%0a++++++++++++++++%3cLocation%3e%0d%0a++++++++++++++++++%3cX%3e118%3c%2fX%3e%0d%0a++++++++++++++++++%3cY%3e44%3c%2fY%3e%0d%0a++++++++++++++++%3c%2fLocation%3e%0d%0a++++++++++++++++%3cSize%3e%0d%0a++++++++++++++++++%3cX%3e56%3c%2fX%3e%0d%0a++++++++++++++++++%3cY%3e21%3c%2fY%3e%0d%0a++++++++++++++++%3c%2fSize%3e%0d%0a++++++++++++++%3c%2fTD%3e%0d%0a++++++++++++++%3cTD%3e%0d%0a++++++++++++++++%3cMerge%3eFalse%3c%2fMerge%3e%0d%0a++++++++++++++++%3cWidth%3e27%3c%2fWidth%3e%0d%0a++++++++++++++++%3cHeight%3e16.5%3c%2fHeight%3e%0d%0a++++++++++++++++%3cAlign%3eLeft%3c%2fAlign%3e%0d%0a++++++++++++++++%3cFontName%3eCalibri%3c%2fFontName%3e%0d%0a++++++++++++++++%3cWrapText%3eFalse%3c%2fWrapText%3e%0d%0a++++++++++++++++%3cFontSize%3e9%3c%2fFontSize%3e%0d%0a++++++++++++++++%3cX%3e3%3c%2fX%3e%0d%0a++++++++++++++++%3cY%3e3%3c%2fY%3e%0d%0a++++++++++++++++%3cLocation%3e%0d%0a++++++++++++++++++%3cX%3e174%3c%2fX%3e%0d%0a++++++++++++++++++%3cY%3e44%3c%2fY%3e%0d%0a++++++++++++++++%3c%2fLocation%3e%0d%0a++++++++++++++++%3cSize%3e%0d%0a++++++++++++++++++%3cX%3e36%3c%2fX%3e%0d%0a++++++++++++++++++%3cY%3e21%3c%2fY%3e%0d%0a++++++++++++++++%3c%2fSize%3e%0d%0a++++++++++++++%3c%2fTD%3e%0d%0a++++++++++++++%3cTD%3e%0d%0a++++++++++++++++%3cMerge%3eFalse%3c%2fMerge%3e%0d%0a++++++++++++++++%3cWidth%3e72.75%3c%2fWidth%3e%0d%0a++++++++++++++++%3cHeight%3e16.5%3c%2fHeight%3e%0d%0a++++++++++++++++%3cAlign%3eLeft%3c%2fAlign%3e%0d%0a++++++++++++++++%3cFontName%3eCalibri%3c%2fFontName%3e%0d%0a++++++++++++++++%3cWrapText%3eFalse%3c%2fWrapText%3e%0d%0a++++++++++++++++%3cFontSize%3e9%3c%2fFontSize%3e%0d%0a++++++++++++++++%3cX%3e4%3c%2fX%3e%0d%0a++++++++++++++++%3cY%3e3%3c%2fY%3e%0d%0a++++++++++++++++%3cLocation%3e%0d%0a++++++++++++++++++%3cX%3e210%3c%2fX%3e%0d%0a++++++++++++++++++%3cY%3e44%3c%2fY%3e%0d%0a++++++++++++++++%3c%2fLocation%3e%0d%0a++++++++++++++++%3cSize%3e%0d%0a++++++++++++++++++%3cX%3e97%3c%2fX%3e%0d%0a++++++++++++++++++%3cY%3e21%3c%2fY%3e%0d%0a++++++++++++++++%3c%2fSize%3e%0d%0a++++++++++++++%3c%2fTD%3e%0d%0a++++++++++++++%3cTD%3e%0d%0a++++++++++++++++%3cMerge%3eFalse%3c%2fMerge%3e%0d%0a++++++++++++++++%3cWidth%3e48%3c%2fWidth%3e%0d%0a++++++++++++++++%3cHeight%3e16.5%3c%2fHeight%3e%0d%0a++++++++++++++++%3cAlign%3eLeft%3c%2fAlign%3e%0d%0a++++++++++++++++%3cFontName%3eCalibri%3c%2fFontName%3e%0d%0a++++++++++++++++%3cWrapText%3eFalse%3c%2fWrapText%3e%0d%0a++++++++++++++++%3cFontSize%3e9%3c%2fFontSize%3e%0d%0a++++++++++++++++%3cX%3e5%3c%2fX%3e%0d%0a++++++++++++++++%3cY%3e3%3c%2fY%3e%0d%0a++++++++++++++++%3cLocation%3e%0d%0a++++++++++++++++++%3cX%3e308%3c%2fX%3e%0d%0a++++++++++++++++++%3cY%3e44%3c%2fY%3e%0d%0a++++++++++++++++%3c%2fLocation%3e%0d%0a++++++++++++++++%3cSize%3e%0d%0a++++++++++++++++++%3cX%3e64%3c%2fX%3e%0d%0a++++++++++++++++++%3cY%3e21%3c%2fY%3e%0d%0a++++++++++++++++%3c%2fSize%3e%0d%0a++++++++++++++%3c%2fTD%3e%0d%0a++++++++++++++%3cTD%3e%0d%0a++++++++++++++++%3cMerge%3eFalse%3c%2fMerge%3e%0d%0a++++++++++++++++%3cWidth%3e48%3c%2fWidth%3e%0d%0a++++++++++++++++%3cHeight%3e16.5%3c%2fHeight%3e%0d%0a++++++++++++++++%3cAlign%3eLeft%3c%2fAlign%3e%0d%0a++++++++++++++++%3cFontName%3eCalibri%3c%2fFontName%3e%0d%0a++++++++++++++++%3cWrapText%3eFalse%3c%2fWrapText%3e%0d%0a++++++++++++++++%3cFontSize%3e9%3c%2fFontSize%3e%0d%0a++++++++++++++++%3cX%3e14%3c%2fX%3e%0d%0a++++++++++++++++%3cY%3e3%3c%2fY%3e%0d%0a++++++++++++++++%3cLocation%3e%0d%0a++++++++++++++++++%3cX%3e900%3c%2fX%3e%0d%0a++++++++++++++++++%3cY%3e44%3c%2fY%3e%0d%0a++++++++++++++++%3c%2fLocation%3e%0d%0a++++++++++++++++%3cSize%3e%0d%0a++++++++++++++++++%3cX%3e64%3c%2fX%3e%0d%0a++++++++++++++++++%3cY%3e21%3c%2fY%3e%0d%0a++++++++++++++++%3c%2fSize%3e%0d%0a++++++++++++++%3c%2fTD%3e%0d%0a++++++++++++++%3cTD%3e%0d%0a++++++++++++++++%3cMerge%3eFalse%3c%2fMerge%3e%0d%0a++++++++++++++++%3cWidth%3e81%3c%2fWidth%3e%0d%0a++++++++++++++++%3cHeight%3e16.5%3c%2fHeight%3e%0d%0a++++++++++++++++%3cAlign%3eLeft%3c%2fAlign%3e%0d%0a++++++++++++++++%3cFontName%3eCalibri%3c%2fFontName%3e%0d%0a++++++++++++++++%3cWrapText%3eFalse%3c%2fWrapText%3e%0d%0a++++++++++++++++%3cFontSize%3e9%3c%2fFontSize%3e%0d%0a++++++++++++++++%3cX%3e15%3c%2fX%3e%0d%0a++++++++++++++++%3cY%3e3%3c%2fY%3e%0d%0a++++++++++++++++%3cLocation%3e%0d%0a++++++++++++++++++%3cX%3e964%3c%2fX%3e%0d%0a++++++++++++++++++%3cY%3e44%3c%2fY%3e%0d%0a++++++++++++++++%3c%2fLocation%3e%0d%0a++++++++++++++++%3cSize%3e%0d%0a++++++++++++++++++%3cX%3e108%3c%2fX%3e%0d%0a++++++++++++++++++%3cY%3e21%3c%2fY%3e%0d%0a++++++++++++++++%3c%2fSize%3e%0d%0a++++++++++++++%3c%2fTD%3e%0d%0a++++++++++++++%3cTD%3e%0d%0a++++++++++++++++%3cMerge%3eFalse%3c%2fMerge%3e%0d%0a++++++++++++++++%3cWidth%3e4.5%3c%2fWidth%3e%0d%0a++++++++++++++++%3cHeight%3e16.5%3c%2fHeight%3e%0d%0a++++++++++++++++%3cAlign%3eLeft%3c%2fAlign%3e%0d%0a++++++++++++++++%3cFontName%3eCalibri%3c%2fFontName%3e%0d%0a++++++++++++++++%3cWrapText%3eFalse%3c%2fWrapText%3e%0d%0a++++++++++++++++%3cFontSize%3e9%3c%2fFontSize%3e%0d%0a++++++++++++++++%3cX%3e16%3c%2fX%3e%0d%0a++++++++++++++++%3cY%3e3%3c%2fY%3e%0d%0a++++++++++++++++%3cLocation%3e%0d%0a++++++++++++++++++%3cX%3e1072%3c%2fX%3e%0d%0a++++++++++++++++++%3cY%3e44%3c%2fY%3e%0d%0a++++++++++++++++%3c%2fLocation%3e%0d%0a++++++++++++++++%3cSize%3e%0d%0a++++++++++++++++++%3cX%3e5%3c%2fX%3e%0d%0a++++++++++++++++++%3cY%3e21%3c%2fY%3e%0d%0a++++++++++++++++%3c%2fSize%3e%0d%0a++++++++++++++%3c%2fTD%3e%0d%0a++++++++++++%3c%2fTDs%3e%0d%0a++++++++++++%3cIsRowVisible%3etrue%3c%2fIsRowVisible%3e%0d%0a++++++++++%3c%2fTR%3e%0d%0a++++++++++%3cTR%3e%0d%0a++++++++++++%3cTDs%3e%0d%0a++++++++++++++%3cTD%3e%0d%0a++++++++++++++++%3cStyle%3eClass14%3c%2fStyle%3e%0d%0a++++++++++++++++%3cMerge%3eFalse%3c%2fMerge%3e%0d%0a++++++++++++++++%3cWidth%3e89.25%3c%2fWidth%3e%0d%0a++++++++++++++++%3cHeight%3e16.5%3c%2fHeight%3e%0d%0a++++++++++++++++%3cAlign%3eLeft%3c%2fAlign%3e%0d%0a++++++++++++++++%3cFontName%3eCalibri%3c%2fFontName%3e%0d%0a++++++++++++++++%3cWrapText%3eFalse%3c%2fWrapText%3e%0d%0a++++++++++++++++%3cFontSize%3e9%3c%2fFontSize%3e%0d%0a++++++++++++++++%3cX%3e1%3c%2fX%3e%0d%0a++++++++++++++++%3cY%3e4%3c%2fY%3e%0d%0a++++++++++++++++%3cLocation%3e%0d%0a++++++++++++++++++%3cX%3e0%3c%2fX%3e%0d%0a++++++++++++++++++%3cY%3e66%3c%2fY%3e%0d%0a++++++++++++++++%3c%2fLocation%3e%0d%0a++++++++++++++++%3cSize%3e%0d%0a++++++++++++++++++%3cX%3e118%3c%2fX%3e%0d%0a++++++++++++++++++%3cY%3e21%3c%2fY%3e%0d%0a++++++++++++++++%3c%2fSize%3e%0d%0a++++++++++++++%3c%2fTD%3e%0d%0a++++++++++++++%3cTD%3e%0d%0a++++++++++++++++%3cStyle%3eClass14%3c%2fStyle%3e%0d%0a++++++++++++++++%3cMerge%3eFalse%3c%2fMerge%3e%0d%0a++++++++++++++++%3cWidth%3e42%3c%2fWidth%3e%0d%0a++++++++++++++++%3cHeight%3e16.5%3c%2fHeight%3e%0d%0a++++++++++++++++%3cAlign%3eLeft%3c%2fAlign%3e%0d%0a++++++++++++++++%3cFontName%3eCalibri%3c%2fFontName%3e%0d%0a++++++++++++++++%3cWrapText%3eFalse%3c%2fWrapText%3e%0d%0a++++++++++++++++%3cFontSize%3e9%3c%2fFontSize%3e%0d%0a++++++++++++++++%3cX%3e2%3c%2fX%3e%0d%0a++++++++++++++++%3cY%3e4%3c%2fY%3e%0d%0a++++++++++++++++%3cLocation%3e%0d%0a++++++++++++++++++%3cX%3e118%3c%2fX%3e%0d%0a++++++++++++++++++%3cY%3e66%3c%2fY%3e%0d%0a++++++++++++++++%3c%2fLocation%3e%0d%0a++++++++++++++++%3cSize%3e%0d%0a++++++++++++++++++%3cX%3e56%3c%2fX%3e%0d%0a++++++++++++++++++%3cY%3e21%3c%2fY%3e%0d%0a++++++++++++++++%3c%2fSize%3e%0d%0a++++++++++++++%3c%2fTD%3e%0d%0a++++++++++++++%3cTD%3e%0d%0a++++++++++++++++%3cStyle%3eClass14%3c%2fStyle%3e%0d%0a++++++++++++++++%3cMerge%3eFalse%3c%2fMerge%3e%0d%0a++++++++++++++++%3cWidth%3e27%3c%2fWidth%3e%0d%0a++++++++++++++++%3cHeight%3e16.5%3c%2fHeight%3e%0d%0a++++++++++++++++%3cAlign%3eLeft%3c%2fAlign%3e%0d%0a++++++++++++++++%3cFontName%3eCalibri%3c%2fFontName%3e%0d%0a++++++++++++++++%3cWrapText%3eFalse%3c%2fWrapText%3e%0d%0a++++++++++++++++%3cFontSize%3e9%3c%2fFontSize%3e%0d%0a++++++++++++++++%3cX%3e3%3c%2fX%3e%0d%0a++++++++++++++++%3cY%3e4%3c%2fY%3e%0d%0a++++++++++++++++%3cLocation%3e%0d%0a++++++++++++++++++%3cX%3e174%3c%2fX%3e%0d%0a++++++++++++++++++%3cY%3e66%3c%2fY%3e%0d%0a++++++++++++++++%3c%2fLocation%3e%0d%0a++++++++++++++++%3cSize%3e%0d%0a++++++++++++++++++%3cX%3e36%3c%2fX%3e%0d%0a++++++++++++++++++%3cY%3e21%3c%2fY%3e%0d%0a++++++++++++++++%3c%2fSize%3e%0d%0a++++++++++++++%3c%2fTD%3e%0d%0a++++++++++++++%3cTD%3e%0d%0a++++++++++++++++%3cStyle%3eClass14%3c%2fStyle%3e%0d%0a++++++++++++++++%3cMerge%3eFalse%3c%2fMerge%3e%0d%0a++++++++++++++++%3cWidth%3e72.75%3c%2fWidth%3e%0d%0a++++++++++++++++%3cHeight%3e16.5%3c%2fHeight%3e%0d%0a++++++++++++++++%3cAlign%3eLeft%3c%2fAlign%3e%0d%0a++++++++++++++++%3cFontName%3eCalibri%3c%2fFontName%3e%0d%0a++++++++++++++++%3cWrapText%3eFalse%3c%2fWrapText%3e%0d%0a++++++++++++++++%3cFontSize%3e9%3c%2fFontSize%3e%0d%0a++++++++++++++++%3cX%3e4%3c%2fX%3e%0d%0a++++++++++++++++%3cY%3e4%3c%2fY%3e%0d%0a++++++++++++++++%3cLocation%3e%0d%0a++++++++++++++++++%3cX%3e210%3c%2fX%3e%0d%0a++++++++++++++++++%3cY%3e66%3c%2fY%3e%0d%0a++++++++++++++++%3c%2fLocation%3e%0d%0a++++++++++++++++%3cSize%3e%0d%0a++++++++++++++++++%3cX%3e97%3c%2fX%3e%0d%0a++++++++++++++++++%3cY%3e21%3c%2fY%3e%0d%0a++++++++++++++++%3c%2fSize%3e%0d%0a++++++++++++++%3c%2fTD%3e%0d%0a++++++++++++++%3cTD%3e%0d%0a++++++++++++++++%3cStyle%3eClass14%3c%2fStyle%3e%0d%0a++++++++++++++++%3cMerge%3eFalse%3c%2fMerge%3e%0d%0a++++++++++++++++%3cWidth%3e48%3c%2fWidth%3e%0d%0a++++++++++++++++%3cHeight%3e16.5%3c%2fHeight%3e%0d%0a++++++++++++++++%3cAlign%3eLeft%3c%2fAlign%3e%0d%0a++++++++++++++++%3cFontName%3eCalibri%3c%2fFontName%3e%0d%0a++++++++++++++++%3cWrapText%3eFalse%3c%2fWrapText%3e%0d%0a++++++++++++++++%3cFontSize%3e9%3c%2fFontSize%3e%0d%0a++++++++++++++++%3cX%3e5%3c%2fX%3e%0d%0a++++++++++++++++%3cY%3e4%3c%2fY%3e%0d%0a++++++++++++++++%3cLocation%3e%0d%0a++++++++++++++++++%3cX%3e308%3c%2fX%3e%0d%0a++++++++++++++++++%3cY%3e66%3c%2fY%3e%0d%0a++++++++++++++++%3c%2fLocation%3e%0d%0a++++++++++++++++%3cSize%3e%0d%0a++++++++++++++++++%3cX%3e64%3c%2fX%3e%0d%0a++++++++++++++++++%3cY%3e21%3c%2fY%3e%0d%0a++++++++++++++++%3c%2fSize%3e%0d%0a++++++++++++++%3c%2fTD%3e%0d%0a++++++++++++++%3cTD%3e%0d%0a++++++++++++++++%3cStyle%3eClass14%3c%2fStyle%3e%0d%0a++++++++++++++++%3cMerge%3eFalse%3c%2fMerge%3e%0d%0a++++++++++++++++%3cWidth%3e48%3c%2fWidth%3e%0d%0a++++++++++++++++%3cHeight%3e16.5%3c%2fHeight%3e%0d%0a++++++++++++++++%3cAlign%3eLeft%3c%2fAlign%3e%0d%0a++++++++++++++++%3cFontName%3eCalibri%3c%2fFontName%3e%0d%0a++++++++++++++++%3cWrapText%3eFalse%3c%2fWrapText%3e%0d%0a++++++++++++++++%3cFontSize%3e9%3c%2fFontSize%3e%0d%0a++++++++++++++++%3cX%3e6%3c%2fX%3e%0d%0a++++++++++++++++%3cY%3e4%3c%2fY%3e%0d%0a++++++++++++++++%3cLocation%3e%0d%0a++++++++++++++++++%3cX%3e372%3c%2fX%3e%0d%0a++++++++++++++++++%3cY%3e66%3c%2fY%3e%0d%0a++++++++++++++++%3c%2fLocation%3e%0d%0a++++++++++++++++%3cSize%3e%0d%0a++++++++++++++++++%3cX%3e64%3c%2fX%3e%0d%0a++++++++++++++++++%3cY%3e21%3c%2fY%3e%0d%0a++++++++++++++++%3c%2fSize%3e%0d%0a++++++++++++++%3c%2fTD%3e%0d%0a++++++++++++++%3cTD%3e%0d%0a++++++++++++++++%3cStyle%3eClass14%3c%2fStyle%3e%0d%0a++++++++++++++++%3cMerge%3eFalse%3c%2fMerge%3e%0d%0a++++++++++++++++%3cWidth%3e48%3c%2fWidth%3e%0d%0a++++++++++++++++%3cHeight%3e16.5%3c%2fHeight%3e%0d%0a++++++++++++++++%3cAlign%3eLeft%3c%2fAlign%3e%0d%0a++++++++++++++++%3cFontName%3eCalibri%3c%2fFontName%3e%0d%0a++++++++++++++++%3cWrapText%3eFalse%3c%2fWrapText%3e%0d%0a++++++++++++++++%3cFontSize%3e9%3c%2fFontSize%3e%0d%0a++++++++++++++++%3cX%3e7%3c%2fX%3e%0d%0a++++++++++++++++%3cY%3e4%3c%2fY%3e%0d%0a++++++++++++++++%3cLocation%3e%0d%0a++++++++++++++++++%3cX%3e436%3c%2fX%3e%0d%0a++++++++++++++++++%3cY%3e66%3c%2fY%3e%0d%0a++++++++++++++++%3c%2fLocation%3e%0d%0a++++++++++++++++%3cSize%3e%0d%0a++++++++++++++++++%3cX%3e64%3c%2fX%3e%0d%0a++++++++++++++++++%3cY%3e21%3c%2fY%3e%0d%0a++++++++++++++++%3c%2fSize%3e%0d%0a++++++++++++++%3c%2fTD%3e%0d%0a++++++++++++++%3cTD%3e%0d%0a++++++++++++++++%3cStyle%3eClass14%3c%2fStyle%3e%0d%0a++++++++++++++++%3cMerge%3eFalse%3c%2fMerge%3e%0d%0a++++++++++++++++%3cWidth%3e48%3c%2fWidth%3e%0d%0a++++++++++++++++%3cHeight%3e16.5%3c%2fHeight%3e%0d%0a++++++++++++++++%3cAlign%3eLeft%3c%2fAlign%3e%0d%0a++++++++++++++++%3cFontName%3eCalibri%3c%2fFontName%3e%0d%0a++++++++++++++++%3cWrapText%3eFalse%3c%2fWrapText%3e%0d%0a++++++++++++++++%3cFontSize%3e9%3c%2fFontSize%3e%0d%0a++++++++++++++++%3cX%3e8%3c%2fX%3e%0d%0a++++++++++++++++%3cY%3e4%3c%2fY%3e%0d%0a++++++++++++++++%3cLocation%3e%0d%0a++++++++++++++++++%3cX%3e500%3c%2fX%3e%0d%0a++++++++++++++++++%3cY%3e66%3c%2fY%3e%0d%0a++++++++++++++++%3c%2fLocation%3e%0d%0a++++++++++++++++%3cSize%3e%0d%0a++++++++++++++++++%3cX%3e64%3c%2fX%3e%0d%0a++++++++++++++++++%3cY%3e21%3c%2fY%3e%0d%0a++++++++++++++++%3c%2fSize%3e%0d%0a++++++++++++++%3c%2fTD%3e%0d%0a++++++++++++++%3cTD%3e%0d%0a++++++++++++++++%3cStyle%3eClass14%3c%2fStyle%3e%0d%0a++++++++++++++++%3cMerge%3eFalse%3c%2fMerge%3e%0d%0a++++++++++++++++%3cWidth%3e48%3c%2fWidth%3e%0d%0a++++++++++++++++%3cHeight%3e16.5%3c%2fHeight%3e%0d%0a++++++++++++++++%3cAlign%3eLeft%3c%2fAlign%3e%0d%0a++++++++++++++++%3cFontName%3eCalibri%3c%2fFontName%3e%0d%0a++++++++++++++++%3cWrapText%3eFalse%3c%2fWrapText%3e%0d%0a++++++++++++++++%3cFontSize%3e9%3c%2fFontSize%3e%0d%0a++++++++++++++++%3cX%3e9%3c%2fX%3e%0d%0a++++++++++++++++%3cY%3e4%3c%2fY%3e%0d%0a++++++++++++++++%3cLocation%3e%0d%0a++++++++++++++++++%3cX%3e564%3c%2fX%3e%0d%0a++++++++++++++++++%3cY%3e66%3c%2fY%3e%0d%0a++++++++++++++++%3c%2fLocation%3e%0d%0a++++++++++++++++%3cSize%3e%0d%0a++++++++++++++++++%3cX%3e64%3c%2fX%3e%0d%0a++++++++++++++++++%3cY%3e21%3c%2fY%3e%0d%0a++++++++++++++++%3c%2fSize%3e%0d%0a++++++++++++++%3c%2fTD%3e%0d%0a++++++++++++++%3cTD%3e%0d%0a++++++++++++++++%3cStyle%3eClass14%3c%2fStyle%3e%0d%0a++++++++++++++++%3cMerge%3eFalse%3c%2fMerge%3e%0d%0a++++++++++++++++%3cWidth%3e48%3c%2fWidth%3e%0d%0a++++++++++++++++%3cHeight%3e16.5%3c%2fHeight%3e%0d%0a++++++++++++++++%3cAlign%3eLeft%3c%2fAlign%3e%0d%0a++++++++++++++++%3cFontName%3eCalibri%3c%2fFontName%3e%0d%0a++++++++++++++++%3cWrapText%3eFalse%3c%2fWrapText%3e%0d%0a++++++++++++++++%3cFontSize%3e9%3c%2fFontSize%3e%0d%0a++++++++++++++++%3cX%3e10%3c%2fX%3e%0d%0a++++++++++++++++%3cY%3e4%3c%2fY%3e%0d%0a++++++++++++++++%3cLocation%3e%0d%0a++++++++++++++++++%3cX%3e628%3c%2fX%3e%0d%0a++++++++++++++++++%3cY%3e66%3c%2fY%3e%0d%0a++++++++++++++++%3c%2fLocation%3e%0d%0a++++++++++++++++%3cSize%3e%0d%0a++++++++++++++++++%3cX%3e64%3c%2fX%3e%0d%0a++++++++++++++++++%3cY%3e21%3c%2fY%3e%0d%0a++++++++++++++++%3c%2fSize%3e%0d%0a++++++++++++++%3c%2fTD%3e%0d%0a++++++++++++++%3cTD%3e%0d%0a++++++++++++++++%3cStyle%3eClass14%3c%2fStyle%3e%0d%0a++++++++++++++++%3cMerge%3eFalse%3c%2fMerge%3e%0d%0a++++++++++++++++%3cWidth%3e5.25%3c%2fWidth%3e%0d%0a++++++++++++++++%3cHeight%3e16.5%3c%2fHeight%3e%0d%0a++++++++++++++++%3cAlign%3eLeft%3c%2fAlign%3e%0d%0a++++++++++++++++%3cFontName%3eCalibri%3c%2fFontName%3e%0d%0a++++++++++++++++%3cWrapText%3eFalse%3c%2fWrapText%3e%0d%0a++++++++++++++++%3cFontSize%3e9%3c%2fFontSize%3e%0d%0a++++++++++++++++%3cX%3e11%3c%2fX%3e%0d%0a++++++++++++++++%3cY%3e4%3c%2fY%3e%0d%0a++++++++++++++++%3cLocation%3e%0d%0a++++++++++++++++++%3cX%3e692%3c%2fX%3e%0d%0a++++++++++++++++++%3cY%3e66%3c%2fY%3e%0d%0a++++++++++++++++%3c%2fLocation%3e%0d%0a++++++++++++++++%3cSize%3e%0d%0a++++++++++++++++++%3cX%3e6%3c%2fX%3e%0d%0a++++++++++++++++++%3cY%3e21%3c%2fY%3e%0d%0a++++++++++++++++%3c%2fSize%3e%0d%0a++++++++++++++%3c%2fTD%3e%0d%0a++++++++++++++%3cTD%3e%0d%0a++++++++++++++++%3cStyle%3eClass14%3c%2fStyle%3e%0d%0a++++++++++++++++%3cMerge%3eFalse%3c%2fMerge%3e%0d%0a++++++++++++++++%3cWidth%3e102.75%3c%2fWidth%3e%0d%0a++++++++++++++++%3cHeight%3e16.5%3c%2fHeight%3e%0d%0a++++++++++++++++%3cAlign%3eLeft%3c%2fAlign%3e%0d%0a++++++++++++++++%3cFontName%3eCalibri%3c%2fFontName%3e%0d%0a++++++++++++++++%3cWrapText%3eFalse%3c%2fWrapText%3e%0d%0a++++++++++++++++%3cFontSize%3e9%3c%2fFontSize%3e%0d%0a++++++++++++++++%3cX%3e12%3c%2fX%3e%0d%0a++++++++++++++++%3cY%3e4%3c%2fY%3e%0d%0a++++++++++++++++%3cLocation%3e%0d%0a++++++++++++++++++%3cX%3e698%3c%2fX%3e%0d%0a++++++++++++++++++%3cY%3e66%3c%2fY%3e%0d%0a++++++++++++++++%3c%2fLocation%3e%0d%0a++++++++++++++++%3cSize%3e%0d%0a++++++++++++++++++%3cX%3e137%3c%2fX%3e%0d%0a++++++++++++++++++%3cY%3e21%3c%2fY%3e%0d%0a++++++++++++++++%3c%2fSize%3e%0d%0a++++++++++++++%3c%2fTD%3e%0d%0a++++++++++++++%3cTD%3e%0d%0a++++++++++++++++%3cStyle%3eClass14%3c%2fStyle%3e%0d%0a++++++++++++++++%3cMerge%3eFalse%3c%2fMerge%3e%0d%0a++++++++++++++++%3cWidth%3e48%3c%2fWidth%3e%0d%0a++++++++++++++++%3cHeight%3e16.5%3c%2fHeight%3e%0d%0a++++++++++++++++%3cAlign%3eLeft%3c%2fAlign%3e%0d%0a++++++++++++++++%3cFontName%3eCalibri%3c%2fFontName%3e%0d%0a++++++++++++++++%3cWrapText%3eFalse%3c%2fWrapText%3e%0d%0a++++++++++++++++%3cFontSize%3e9%3c%2fFontSize%3e%0d%0a++++++++++++++++%3cX%3e13%3c%2fX%3e%0d%0a++++++++++++++++%3cY%3e4%3c%2fY%3e%0d%0a++++++++++++++++%3cLocation%3e%0d%0a++++++++++++++++++%3cX%3e836%3c%2fX%3e%0d%0a++++++++++++++++++%3cY%3e66%3c%2fY%3e%0d%0a++++++++++++++++%3c%2fLocation%3e%0d%0a++++++++++++++++%3cSize%3e%0d%0a++++++++++++++++++%3cX%3e64%3c%2fX%3e%0d%0a++++++++++++++++++%3cY%3e21%3c%2fY%3e%0d%0a++++++++++++++++%3c%2fSize%3e%0d%0a++++++++++++++%3c%2fTD%3e%0d%0a++++++++++++++%3cTD%3e%0d%0a++++++++++++++++%3cStyle%3eClass14%3c%2fStyle%3e%0d%0a++++++++++++++++%3cMerge%3eFalse%3c%2fMerge%3e%0d%0a++++++++++++++++%3cWidth%3e48%3c%2fWidth%3e%0d%0a++++++++++++++++%3cHeight%3e16.5%3c%2fHeight%3e%0d%0a++++++++++++++++%3cAlign%3eLeft%3c%2fAlign%3e%0d%0a++++++++++++++++%3cFontName%3eCalibri%3c%2fFontName%3e%0d%0a++++++++++++++++%3cWrapText%3eFalse%3c%2fWrapText%3e%0d%0a++++++++++++++++%3cFontSize%3e9%3c%2fFontSize%3e%0d%0a++++++++++++++++%3cX%3e14%3c%2fX%3e%0d%0a++++++++++++++++%3cY%3e4%3c%2fY%3e%0d%0a++++++++++++++++%3cLocation%3e%0d%0a++++++++++++++++++%3cX%3e900%3c%2fX%3e%0d%0a++++++++++++++++++%3cY%3e66%3c%2fY%3e%0d%0a++++++++++++++++%3c%2fLocation%3e%0d%0a++++++++++++++++%3cSize%3e%0d%0a++++++++++++++++++%3cX%3e64%3c%2fX%3e%0d%0a++++++++++++++++++%3cY%3e21%3c%2fY%3e%0d%0a++++++++++++++++%3c%2fSize%3e%0d%0a++++++++++++++%3c%2fTD%3e%0d%0a++++++++++++++%3cTD%3e%0d%0a++++++++++++++++%3cStyle%3eClass14%3c%2fStyle%3e%0d%0a++++++++++++++++%3cMerge%3eFalse%3c%2fMerge%3e%0d%0a++++++++++++++++%3cWidth%3e81%3c%2fWidth%3e%0d%0a++++++++++++++++%3cHeight%3e16.5%3c%2fHeight%3e%0d%0a++++++++++++++++%3cAlign%3eLeft%3c%2fAlign%3e%0d%0a++++++++++++++++%3cFontName%3eCalibri%3c%2fFontName%3e%0d%0a++++++++++++++++%3cWrapText%3eFalse%3c%2fWrapText%3e%0d%0a++++++++++++++++%3cFontSize%3e9%3c%2fFontSize%3e%0d%0a++++++++++++++++%3cX%3e15%3c%2fX%3e%0d%0a++++++++++++++++%3cY%3e4%3c%2fY%3e%0d%0a++++++++++++++++%3cLocation%3e%0d%0a++++++++++++++++++%3cX%3e964%3c%2fX%3e%0d%0a++++++++++++++++++%3cY%3e66%3c%2fY%3e%0d%0a++++++++++++++++%3c%2fLocation%3e%0d%0a++++++++++++++++%3cSize%3e%0d%0a++++++++++++++++++%3cX%3e108%3c%2fX%3e%0d%0a++++++++++++++++++%3cY%3e21%3c%2fY%3e%0d%0a++++++++++++++++%3c%2fSize%3e%0d%0a++++++++++++++%3c%2fTD%3e%0d%0a++++++++++++++%3cTD%3e%0d%0a++++++++++++++++%3cMerge%3eFalse%3c%2fMerge%3e%0d%0a++++++++++++++++%3cWidth%3e4.5%3c%2fWidth%3e%0d%0a++++++++++++++++%3cHeight%3e16.5%3c%2fHeight%3e%0d%0a++++++++++++++++%3cAlign%3eLeft%3c%2fAlign%3e%0d%0a++++++++++++++++%3cFontName%3eCalibri%3c%2fFontName%3e%0d%0a++++++++++++++++%3cWrapText%3eFalse%3c%2fWrapText%3e%0d%0a++++++++++++++++%3cFontSize%3e9%3c%2fFontSize%3e%0d%0a++++++++++++++++%3cX%3e16%3c%2fX%3e%0d%0a++++++++++++++++%3cY%3e4%3c%2fY%3e%0d%0a++++++++++++++++%3cLocation%3e%0d%0a++++++++++++++++++%3cX%3e1072%3c%2fX%3e%0d%0a++++++++++++++++++%3cY%3e66%3c%2fY%3e%0d%0a++++++++++++++++%3c%2fLocation%3e%0d%0a++++++++++++++++%3cSize%3e%0d%0a++++++++++++++++++%3cX%3e5%3c%2fX%3e%0d%0a++++++++++++++++++%3cY%3e21%3c%2f</t>
  </si>
  <si>
    <t xml:space="preserve"> Y%3e%0d%0a++++++++++++++++%3c%2fSize%3e%0d%0a++++++++++++++%3c%2fTD%3e%0d%0a++++++++++++%3c%2fTDs%3e%0d%0a++++++++++++%3cIsRowVisible%3etrue%3c%2fIsRowVisible%3e%0d%0a++++++++++%3c%2fTR%3e%0d%0a++++++++++%3cTR%3e%0d%0a++++++++++++%3cTDs%3e%0d%0a++++++++++++++%3cTD%3e%0d%0a++++++++++++++++%3cStyle%3eClass15%3c%2fStyle%3e%0d%0a++++++++++++++++%3cMerge%3eTrue%3c%2fMerge%3e%0d%0a++++++++++++++++%3cRowSpan+%2f%3e%0d%0a++++++++++++++++%3cColSpan%3e10%3c%2fColSpan%3e%0d%0a++++++++++++++++%3cFormat%3eGeneral%3c%2fFormat%3e%0d%0a++++++++++++++++%3cWidth%3e519%3c%2fWidth%3e%0d%0a++++++++++++++++%3cText%3eOrdering+information%3a%3c%2fText%3e%0d%0a++++++++++++++++%3cHeight%3e12.75%3c%2fHeight%3e%0d%0a++++++++++++++++%3cAlign%3eCenter%3c%2fAlign%3e%0d%0a++++++++++++++++%3cFontName%3eCalibri%3c%2fFontName%3e%0d%0a++++++++++++++++%3cWrapText%3eFalse%3c%2fWrapText%3e%0d%0a++++++++++++++++%3cFontSize%3e10%3c%2fFontSize%3e%0d%0a++++++++++++++++%3cX%3e1%3c%2fX%3e%0d%0a++++++++++++++++%3cY%3e5%3c%2fY%3e%0d%0a++++++++++++++++%3cLocation%3e%0d%0a++++++++++++++++++%3cX%3e0%3c%2fX%3e%0d%0a++++++++++++++++++%3cY%3e88%3c%2fY%3e%0d%0a++++++++++++++++%3c%2fLocation%3e%0d%0a++++++++++++++++%3cSize%3e%0d%0a++++++++++++++++++%3cX%3e118%3c%2fX%3e%0d%0a++++++++++++++++++%3cY%3e17%3c%2fY%3e%0d%0a++++++++++++++++%3c%2fSize%3e%0d%0a++++++++++++++%3c%2fTD%3e%0d%0a++++++++++++++%3cTD%3e%0d%0a++++++++++++++++%3cStyle%3eClass16%3c%2fStyle%3e%0d%0a++++++++++++++++%3cMerge%3eFalse%3c%2fMerge%3e%0d%0a++++++++++++++++%3cWidth%3e5.25%3c%2fWidth%3e%0d%0a++++++++++++++++%3cHeight%3e12.75%3c%2fHeight%3e%0d%0a++++++++++++++++%3cAlign%3eLeft%3c%2fAlign%3e%0d%0a++++++++++++++++%3cFontName%3eCalibri%3c%2fFontName%3e%0d%0a++++++++++++++++%3cWrapText%3eFalse%3c%2fWrapText%3e%0d%0a++++++++++++++++%3cFontSize%3e10%3c%2fFontSize%3e%0d%0a++++++++++++++++%3cX%3e11%3c%2fX%3e%0d%0a++++++++++++++++%3cY%3e5%3c%2fY%3e%0d%0a++++++++++++++++%3cLocation%3e%0d%0a++++++++++++++++++%3cX%3e692%3c%2fX%3e%0d%0a++++++++++++++++++%3cY%3e88%3c%2fY%3e%0d%0a++++++++++++++++%3c%2fLocation%3e%0d%0a++++++++++++++++%3cSize%3e%0d%0a++++++++++++++++++%3cX%3e6%3c%2fX%3e%0d%0a++++++++++++++++++%3cY%3e17%3c%2fY%3e%0d%0a++++++++++++++++%3c%2fSize%3e%0d%0a++++++++++++++%3c%2fTD%3e%0d%0a++++++++++++++%3cTD%3e%0d%0a++++++++++++++++%3cComment%3eKit+pricing+is+based+on+ship+to+location%3b+see+chart+to+the+right%3c%2fComment%3e%0d%0a++++++++++++++++%3cStyle%3eClass17%3c%2fStyle%3e%0d%0a++++++++++++++++%3cMerge%3eTrue%3c%2fMerge%3e%0d%0a++++++++++++++++%3cRowSpan+%2f%3e%0d%0a++++++++++++++++%3cColSpan%3e4%3c%2fColSpan%3e%0d%0a++++++++++++++++%3cFormat%3eGeneral%3c%2fFormat%3e%0d%0a++++++++++++++++%3cWidth%3e279.75%3c%2fWidth%3e%0d%0a++++++++++++++++%3cText%3eShipping+information%3a%3c%2fText%3e%0d%0a++++++++++++++++%3cHeight%3e12.75%3c%2fHeight%3e%0d%0a++++++++++++++++%3cAlign%3eCenter%3c%2fAlign%3e%0d%0a++++++++++++++++%3cFontName%3eCalibri%3c%2fFontName%3e%0d%0a++++++++++++++++%3cWrapText%3eFalse%3c%2fWrapText%3e%0d%0a++++++++++++++++%3cFontSize%3e10%3c%2fFontSize%3e%0d%0a++++++++++++++++%3cX%3e12%3c%2fX%3e%0d%0a++++++++++++++++%3cY%3e5%3c%2fY%3e%0d%0a++++++++++++++++%3cLocation%3e%0d%0a++++++++++++++++++%3cX%3e698%3c%2fX%3e%0d%0a++++++++++++++++++%3cY%3e88%3c%2fY%3e%0d%0a++++++++++++++++%3c%2fLocation%3e%0d%0a++++++++++++++++%3cSize%3e%0d%0a++++++++++++++++++%3cX%3e137%3c%2fX%3e%0d%0a++++++++++++++++++%3cY%3e17%3c%2fY%3e%0d%0a++++++++++++++++%3c%2fSize%3e%0d%0a++++++++++++++%3c%2fTD%3e%0d%0a++++++++++++++%3cTD%3e%0d%0a++++++++++++++++%3cStyle%3eClass18%3c%2fStyle%3e%0d%0a++++++++++++++++%3cMerge%3eFalse%3c%2fMerge%3e%0d%0a++++++++++++++++%3cWidth%3e4.5%3c%2fWidth%3e%0d%0a++++++++++++++++%3cHeight%3e12.75%3c%2fHeight%3e%0d%0a++++++++++++++++%3cAlign%3eCenter%3c%2fAlign%3e%0d%0a++++++++++++++++%3cFontName%3eCalibri%3c%2fFontName%3e%0d%0a++++++++++++++++%3cWrapText%3eFalse%3c%2fWrapText%3e%0d%0a++++++++++++++++%3cFontSize%3e9%3c%2fFontSize%3e%0d%0a++++++++++++++++%3cX%3e16%3c%2fX%3e%0d%0a++++++++++++++++%3cY%3e5%3c%2fY%3e%0d%0a++++++++++++++++%3cLocation%3e%0d%0a++++++++++++++++++%3cX%3e1072%3c%2fX%3e%0d%0a++++++++++++++++++%3cY%3e88%3c%2fY%3e%0d%0a++++++++++++++++%3c%2fLocation%3e%0d%0a++++++++++++++++%3cSize%3e%0d%0a++++++++++++++++++%3cX%3e5%3c%2fX%3e%0d%0a++++++++++++++++++%3cY%3e17%3c%2fY%3e%0d%0a++++++++++++++++%3c%2fSize%3e%0d%0a++++++++++++++%3c%2fTD%3e%0d%0a++++++++++++%3c%2fTDs%3e%0d%0a++++++++++++%3cIsRowVisible%3etrue%3c%2fIsRowVisible%3e%0d%0a++++++++++%3c%2fTR%3e%0d%0a++++++++%3c%2fTRs%3e%0d%0a++++++++%3cPvtStyles+%2f%3e%0d%0a++++++++%3cSheetID%3e0%3c%2fSheetID%3e%0d%0a++++++++%3cBordersArrays+%2f%3e%0d%0a++++++%3c%2fTable%3e%0d%0a++++%3c%2fTableCollection%3e%0d%0a++%3c%2fTables%3e%0d%0a++%3cPageExportRanges%3e%0d%0a++++%3cExportRangesCollection%3e%0d%0a++++++%3cExportRanges%3e%0d%0a++++++++%3cRanges+%2f%3e%0d%0a++++++++%3cExportType%3ePdf%3c%2fExportType%3e%0d%0a++++++++%3cPageOrientation%3eLandscape%3c%2fPageOrientation%3e%0d%0a++++++++%3cPageSize%3eA4%3c%2fPageSize%3e%0d%0a++++++++%3cFitToPage%3etrue%3c%2fFitToPage%3e%0d%0a++++++%3c%2fExportRanges%3e%0d%0a++++++%3cExportRanges%3e%0d%0a++++++++%3cRanges+%2f%3e%0d%0a++++++++%3cExportType%3ePdf%3c%2fExportType%3e%0d%0a++++++++%3cPageOrientation%3eLandscape%3c%2fPageOrientation%3e%0d%0a++++++++%3cPageSize%3eA4%3c%2fPageSize%3e%0d%0a++++++++%3cFitToPage%3etrue%3c%2fFitToPage%3e%0d%0a++++++%3c%2fExportRanges%3e%0d%0a++++%3c%2fExportRangesCollection%3e%0d%0a++%3c%2fPageExportRanges%3e%0d%0a++%3cNotificationEmailBodyRanges+%2f%3e%0d%0a++%3cAutoResponseEmailBodyRanges+%2f%3e%0d%0a++%3cVersion%3e3.2.8%3c%2fVersion%3e%0d%0a++%3cMaps+%2f%3e%0d%0a++%3cImages%3e%0d%0a++++%3cstring%3e%2f9j%2f4AAQSkZJRgABAQEAlgCWAAD%2f4QBaRXhpZgAATU0AKgAAAAgABQMBAAUAAAABAAAASgMDAAEAAAABAAAAAFEQAAEAAAABAQAAAFERAAQAAAABAAAXEVESAAQAAAABAAAXEQAAAAAAAYagAACxj%2f%2fbAEMABAIDAwMCBAMDAwQEBAQFCQYFBQUFCwgIBgkNCw0NDQsMDA4QFBEODxMPDAwSGBITFRYXFxcOERkbGRYaFBYXFv%2fbAEMBBAQEBQUFCgYGChYPDA8WFhYWFhYWFhYWFhYWFhYWFhYWFhYWFhYWFhYWFhYWFhYWFhYWFhYWFhYWFhYWFhYWFv%2fAABEIAIoBWwMBIgACEQEDEQH%2fxAAfAAABBQEBAQEBAQAAAAAAAAAAAQIDBAUGBwgJCgv%2fxAC1EAACAQMDAgQDBQUEBAAAAX0BAgMABBEFEiExQQYTUWEHInEUMoGRoQgjQrHBFVLR8CQzYnKCCQoWFxgZGiUmJygpKjQ1Njc4OTpDREVGR0hJSlNUVVZXWFlaY2RlZmdoaWpzdHV2d3h5eoOEhYaHiImKkpOUlZaXmJmaoqOkpaanqKmqsrO0tba3uLm6wsPExcbHyMnK0tPU1dbX2Nna4eLj5OXm5%2bjp6vHy8%2fT19vf4%2bfr%2fxAAfAQADAQEBAQEBAQEBAAAAAAAAAQIDBAUGBwgJCgv%2fxAC1EQACAQIEBAMEBwUEBAABAncAAQIDEQQFITEGEkFRB2FxEyIygQgUQpGhscEJIzNS8BVictEKFiQ04SXxFxgZGiYnKCkqNTY3ODk6Q0RFRkdISUpTVFVWV1hZWmNkZWZnaGlqc3R1dnd4eXqCg4SFhoeIiYqSk5SVlpeYmZqio6Slpqeoqaqys7S1tre4ubrCw8TFxsfIycrS09TV1tfY2dri4%2bTl5ufo6ery8%2fT19vf4%2bfr%2f2gAMAwEAAhEDEQA%2fAPv6iivEfj18eIvDWoS6B4VihvNQiytxcucxQN6AD7x%2flXZgsDXxtX2VGN3%2bXqefmeaYXLaDr4mVl%2bLfZI9uor4W1X4m%2bPr%2b7Nzc%2bK9QDN0CSbVUegAqv%2fwn%2fjf%2fAKGrVP8Av%2fX0y4NxNtasfxPiJeJGCvpRlb1R940V8Hf8J%2f43%2fwChq1T%2fAL%2f0f8J%2f43%2f6GrVP%2b%2f8AR%2fqbiP8An6vuYv8AiJGD%2fwCfEvvR940V8Hf8J%2f43%2fwChq1T%2fAL%2f0f8J%2f43%2f6GrVP%2b%2f8AR%2fqbiP8An6vuYf8AESMH%2fwA%2bJfej7xor4O%2f4T%2fxv%2fwBDVqn%2fAH%2fqax%2bJPjyzuluIPFWpb16bpdwP1BofBuJtpVX4jXiRgr60Jfej7ror57%2bCP7Qct%2fqVvofjWOKN5iI4tRjG1Sx6CQdvrX0ICCMg5B6Gvm8fl2IwNT2dZW7Po%2fQ%2bzyrOMJmlH22GldLddV6oKKK8N%2fba1rWNG0PQpdJ1K4smkuJQ5gfaWwo61OAwcsZiY0Iuzl1%2bVzTNcwjl2CnipRuo209Wl%2bp7lRXK%2fBG5uLz4U6Hc3UzzTSWal5HOWY%2bpNdVXPWpulVlTb2bX3HVhqyr0YVUrcyT%2b9XCiiiszYKKKKACiiigAopsziOFpCCQiliB14rxX4X%2fHmTxT8Uh4Yn0MQW91LJHazLIS6lQT849wDXZhsDiMTTqVKUbqCuzz8ZmmEwdWlSrytKo7R83%2fAE0e2UUUVxnoBRRRQAUUUUAFFeGftta1q%2bjaLosmk6lcWbSTuHML7dw29DXrPw5lln8B6RNNI0kklnGXdjksdo5Nd9bAyp4OninLSbat6Hl4fNIVswrYJRs6aTv3ubVFFFcB6gUUUUAFFFFABRRRQAUUUUAFFFFAHH%2fHnxQ%2fhH4X6nq8Bxc%2bX5Vvz%2fG52gj6Zz%2bFfDkru8jyyMWdyWZj1JPJNfWv7arAfCEAlvmvY%2bnQ%2fWvkmv0nhCjCOClUS1cvyPxfxExFSeZwot%2b7GKsvN3v%2bh9Q%2fs5%2fCLwdd%2fDmx17W7GHVLvUkMu52JSIZICqB9Oai%2bIP7Nej3ay3PhPUJLCY5K2053xZ9Aeo%2fWvLPg38ZvEPgOzGl%2bRHqGlhywt5Dhos9djf0r37wL8dvAniOZbaa8bSrlgDsvcKufQP0JrzMwp55g8VOvTk5Rb6aq3Zrp9x7eUVuFsxwFPC1oRjNJJ30d%2brUut%2fX5HzR44%2bF%2fjjwojTarokzW6dbm2%2fexj6kdK4%2fvjv6V%2bh8b293ah0aOeGVeCCGVgf51wXxD%2bDHgjxWJJpNP%2fs%2b8f%2fl5swEOfUr0NbYLjBX5cXC3mv8AI5sz8OnbnwFW%2flL9Gv1XzPi2ivYvH37O3i%2fRy8%2bhSw6zarkhVOyYD3U9T9K8m1bTr%2fSr57LUrOe0uIzhopkKsPzr63C4%2fDYuN6E1L8%2fu3Pz7H5TjsBLlxNJx%2fL5PYrUUUV1nnAea%2byf2U%2fFc3if4V263krSXmmObWZm6kD7pJ7nFfG1fTX7BpJ8K%2bIATwL6LA9PkNfNcV0Yzy5za1i1b56H2%2fAGJqU84VKL0mnf5K6%2fI96r5%2fwD29%2f8AkXfD%2fwD18zf%2bgrX0BXz%2fAPt7%2fwDIu%2bH%2fAPr5m%2f8AQVr4vh3%2fAJGlH5%2fkz9L4w%2f5EeI9F%2fwClI9R%2bAf8AyR%2fw%2fwD9eSV19ch8A%2f8Akj%2fh%2fwD68krr687Hf71U%2fwAT%2fM9jLP8AcaP%2bGP5IbI6xxl3ZVVRksxwAK4zWvi38PNKvmtLrxPZmZG2usbb9h9yK8j%2fal8d61rnjaL4b%2bGJpFXzFiu%2fJbDTyt%2fyzJHRQOTWz4T%2fZm0KLSIz4g1W6nvnXMgtyFjQ%2bg7n8a9ijleDoYeFbH1HHn1UUtbd2fPYjPcwxWLqYbKqKkqekpSdlfsj2Lwr4n8P%2bJbU3Ghava30Y6%2bTJkj6jrWtXyZ8Uvh54i%2bDWs2vivwvqs8tiJQomxhoz%2fckA4KnpXqPjr4wbP2e7fxZpSrHqOqf6Kig5EE38f5AEj8KjEZIpOnPBz54Tdk9mn2ZeD4mcVWpZjT9nVpLmaWqa7xO88ZfEHwd4WnWDW9dtbedj%2fqd25%2fxA6VZ8IeMvDHiiGSTQdatb3yhmRY3%2bZPqOtfPfwI%2bCx8c6b%2fwl%2fjG%2fumgvZC8Mav8AvLkZ5d2PIBPTHpXT%2bOvgk%2fhKD%2fhKvhtqN1a3%2bnq0j2skhYTpjlQfp2PBrWtluV05%2fVvbv2u17e7ft3%2bZhh85zyrS%2bu%2fVY%2bxetr%2b%2fy9%2b3nbqeyeH%2fABP4e126mttI1i0vZbf%2fAF0cMgYp25FZHhnQ%2fh7Y%2bLrm%2b0S00tNYmZjM0LBpM98DPy%2fhivDf2GXMvxG16YjDSWAYj3Mopn7Oaxn9qLWCrMoH2naGHJ%2bYVrWyZYeeJpwqtKEU%2fW%2fRmOG4jeLpYOtUoxbqTcf8Nuqv1Pp%2b4lighaWaRY40GWdjgAe5riNS%2bMXw5sbtraXxPas6%2fe8vLAfiK8Z%2bPXi%2fXviL8T4%2fh94VnkWyim8hwjYE0n8TMR%2fAv9DXZ6F%2bzR4Rg0wR6nqN9d3TJ80qMEVW%2fwBkDt9awjleCw1GE8fUalJXUYrW3dnTUzzMsbiKlLKaUZQg7OUno32Vj1nwt4k0LxJZm60LVLa%2biXG5oXzt%2bo7U%2fwASa9o3h%2bx%2b2a1qVtYw5wHnkC5%2bnrXm3wj%2bH3%2fCo7vxJql1fLdaS1sJYp2%2bWUKgyVYdM%2b9eReG9H8Q%2fH74l3moahfvbaVZtk9xbxk%2fLHGvTcQM59qmjlOGq1ak41f3EEm5W116W7lYjP8bh8PRpSoXxVRtKF9NHvft1%2fU%2bjfDvxJ8C65frZaX4msZ7hzhYxJgsfbPWta78R6Da6wNJuNXtIr5mVRbvKA5LdBj3ryfVv2a%2fCraVt0jUr%2b01CMZiuWk3Df2JHb8K8ZNvr1n%2b0Rpdh4nn%2b0alZajbwSTZz5qqQFbPfIxXRh8oy%2fGObw1Z2im7Na%2f8ADHLjOIc3y5U1jMPG85JJxfu67p9U%2fwAGeoft6f8AIB0L%2fr4f%2fwBBr2X4Y%2f8AJPdF%2fwCvGP8A9BFeNft6f8gHQv8Ar4f%2fANBr2X4Y%2fwDJPdF%2f68Y%2f%2fQRWGM%2f5EuG%2fxSOrLv8AkpMb%2fhh%2bRu0UUV88fXBRRRQAUUUUAFFFFABRRRQAUUUUAeQ%2ftqEj4QYEm3N7Hkf3q%2bSa%2btv21AT8H%2bEDD7bHkn%2bH6V8k1%2bncJ%2f8AIu%2f7ef6H4f4g%2fwDI4%2f7dX6hQRnrRRX0x8OdR4C%2bIfi%2fwfcB9F1iZYu9vMfMiP%2fATXtngX9pmxm8u38V6O9s3Rrm0O9PqVPI79K%2ba6WNWeQRorO7dFUZJ%2bgFeXjcnwOM1qw17rR%2f16nvZZxJmmX2jQqvl%2fleq%2b7p8j768H%2bK%2fD3imxW70HVre8Rhkqj%2fOv1U8j8RT%2fFXhjw%2f4lsza65pNrexnp5sYJB9Qeor5D%2bF3ww%2bJGs3UeoaHaXOkx5DLezSGAHHoOp%2fKvqr4X6P4r0bRfs3inxGmsz8YkEGxk9s%2fxflX59mmXUMvqc2HxCbXT7S%2ba0%2fI%2fXsjzjE5tS5cXhHGLW7%2bF%2fJ6%2fmeTePf2Z7OeaS58JawbXcci1uwWRfo45%2fSvFPiB8PPFvgyQnXNKkjt92Fuo%2fnib8R0%2fGvuyuO%2bPGpaDp%2fwu1ca88TQzWrIkLEbpHI%2bUKPXNdmV8S4%2bNWFKp76bS8%2fv%2fAMzzc84KyqdCpXpfupJN%2fwB35p%2fofDlfTP7Bn%2fIr%2bIf%2bv2L%2fANFmvmZeFFfTP7Bn%2fIr%2bIf8Ar9i%2f9FmvqeKP%2bRXU9V%2baPheBf%2bR7S9Jf%2bks97r5%2f%2fb3%2fAORd8P8A%2fXzN%2fwCgrX0BXhP7cem6hqOgaCthY3F15dzLvEEZcqCq4zivheHpJZpSbff8mfqnF0ZSySukruy%2f9KR6P8A%2f%2bSP%2bH%2f8ArySuvr5S8J%2fFf4peHvDdnotn4ULwWUQjjZ7CTcQPWtH%2fAIXh8W%2f%2bhRX%2fAMAJK7cTw7jKlec4uNm2%2fiXc8zBcYZdRwtOnKM7xik%2fdfRGXo8tto%2f7Zcr6wcJ%2fasgWWU7drMmFb9cfjX1hXz%2f8AFD4Z638RfBuk%2bO7KJLXxMbNWu7TYYxMQcjGfusPfrXN6J8aPil4Xs%2f7G1zw7Jez26%2bWslxbuJMj%2b8Rw1dWNwTzWFOeHkueC5ZRbtt1XkcWWZlHIqtaGLhL2VWXPCSV9JdH2aPWv2sryytfgnqcd2ybrhkjgQ9WfcCMD2xmvnfXrG%2bj%2fZl0O5k3C3k1uYquPVThv0NdJb6H8Tfjf4ot5vEEc2naTCc72hMcMA77EPLMfU17t4y%2bGmjax8JV8EWwNvDaxKLOTuki9GPrk9frWtHEUcnp0cPUmpS5%2baVtVFWt95hicJieIauIxdKm4w9nyQvo5O9%2fu6f0y38Cby2vvhDoFxaDEZs1XbnoRkEfmK6XVZorfS7iedgsUcLM5PQAA5r5Y8H%2bIfiV8E7%2bfRdQ0GW%2b01pCyx7WaNj%2ffjcZwDjpiuhvPFHxK%2bM0D6Hpuk%2fwDCPaG67r67cNkqP4QTjOfQfnXBicim8RKsqkfYt35rrZ%2bW9z1cFxRSjg4Yd0pfWIrl5OV7pW32S6%2bSKn7FMsM3xV8TTW67YZLQtGPRTMMVW%2fZ3w37UOtbpCzf6TtcdCdw61J%2bw3H5XxG1%2bLO4R2GzdjriUCrP7Puk6pb%2ftLaxd3Wk3UMDfaCsjRMqDLDHJ617WOcY18ar%2fAPLuP5HzWVxnPC5Y7f8AL2V%2fvMX9muaHS%2f2lr231QeXPM11DGZDg%2bYXyB9SAa%2br68J%2faL%2bD%2bq6j4gPjjwW5GpoVkmtUO1ndejxn%2b90471zOm%2fHv4i6VZnT9Y8KG5vYfk85reRCccfMAME%2fSvNx2EeccmJwsk5WSlFuzTXr0PZyvHx4ddXBY6DUeZyjJK6kn6dT2747wz3Hwh1%2bO3BL%2fYnOAMnAGT%2bleW%2fsFzWv8Awj%2bvW6nFyLiJ3BPVdpwR%2btb37OWpeNfFmqa7rXjK0mhs7yFIraCSMpFtPUKp9uua868TeFfHHwV8fS%2bIPCkM19pFwSSVjLqUJz5cijkY7EUsLh4rD18rlNe0dmtdG9G1crHYyTxWFz2FKTpLmjJW1S1SlY%2bp6%2bV%2fjJNBN%2b19YCADMd3aLIQc5bAreX49eOvESnSfDPgZ11KYbUkO5xH7kEAfma4lPA%2fjDR%2fjrpT6vbXeoXD30Fzd3qRFo97Ydvm9s%2fpW2T5bUwNSpLEyUZOErK6v66HNxFnNLM6NGGDhKUVUi3LlaS3stVud9%2b3p%2fwAgHQv%2bvh%2f%2fAEGvZfhj%2fwAk90X%2fAK8Y%2fwD0EV5N%2b29pWp6rouipplhcXbRzuXEMZbaCMDOPevW%2fhvHJF4C0iKVGSRLONWVhgqQOQRXl4ySeTYZX1vI93L4yXEeMk1o4w%2fI26KKK%2bfPrAooooAKKKKACiiigAooooAKKKKAPH%2f21tv8AwqFchs%2fbY8Y7detfJdfW37apI%2bEAHmbc3sfH96vkknHNfp3Cf%2fIu%2fwC3n%2bh%2bH%2bIH%2fI5%2f7dX6hkV0%2fgn4eeMvFcyro2h3DxsebiVfLiH1Y19Cfs0fC7wmvw903xFqemW%2bo6jfxmUvOBIkfzHAUHgdK9nAjij4Cxoo%2bgArizLixUakqWHhdptXe2nkenkvh%2b8RRhiMZVtGSTtHez11b2%2b5nzx4H%2fZlXas3ivWmJ6m3shgfQsf6V654F%2bGngvwlGP7J0S387vcTDzJM%2boLdPwql46%2bL%2fgXwsrpd6xHdXK9Le0%2feMT6EjgfjXjPjT9pfXruRo%2fDOlQafFziW5xJIfw6CvIVPPc13bUX391f8H8T6F1uFsg%2bFRc1296X39PwPpq8ubazt2nup44IkGWeRgqgfU15r44%2bPXgLQFaO1vW1e5HSOzG5c%2b79BXyv4u8YeJ%2fE8pfXdaurxd24RtIRGp9lHArD6V62D4PpRtLEzu%2by0X37%2fAJHz%2bZeI1ed44KkorvLV%2fdt%2bZ7J4y%2faO8Y6mskOjWlppMLcK4HmS%2fmeP0ryrxBrer65eG61jU7q%2blJzunkLY%2bg6D8KoUV9RhcvwuFX7mml%2bf37nwuOzjH49%2f7TVcvLp92wV9M%2fsGf8iv4h%2f6%2fYv%2fAEWa%2bZq%2bmf2DP%2bRX8Q%2f9fsX%2fAKLNeXxR%2fwAiup6r80e7wL%2fyPaXpL%2f0lnvdFFFflZ%2b8hRXFfFn4oeGPAEKpqkzT30q7obKDmRx6nso9zXi93%2b0d4y1C6d9E8MW4t0OMbXkb2yRwDXrYPJMdi4e0pwtHu9EeDmPE2WYCr7KrUvPsldr1tsfTtNdEfG9FbHTIzXzr4X%2faXvLe%2bS08W%2bHPKG7EktuSGUepRv6V7x4R8Q6P4n0WPVdDvo7u1l6Mh5U%2bjDqD7GssbleMwVnWhZPruvvNstz3L8yusPUvJbp6P7malFFFecewQXM9mJktriWHzJASkbsMsB1wD161jfEXxDpfhTwXfajeTwwJDAwijLBd7YO1VHqTXEfHT4R6n448Qwa7pvieWxubWHZBCyny0PqGXkE1xdp%2bzx4q1e%2bhfxf40%2b028Z5VGeRwPQFuBXuYTB5fKEKlbE27xs7%2bi%2fwAz5jH5jm8alSjh8He%2bkZcyt6v%2fACF%2fYT06eS48Qa9IG2SssAJHDNnccV9FVj%2bBfDWleEvDVvoejQeVa24OMnLOx6sT3JNbFcma41YzGTrRVk9vRaHfkOWyy3LqeGk7yW%2fq3dhTXjjc5dFYjuRmnUV5x7AUdeDRRQBHBb28LMYYI4y33iiAZ%2buKkooovcSSWwUVzfxE8d%2bG%2fA9vbzeI7yS3S6YrEVhZ8kDJ6Cr13r9r%2fwAIVN4ksg1zbrZtcxBVOZAFJHFbfV63LGfK7S0T6Mw%2buYfnnT51zRV2r6peaNaivC%2f2fPjXrvjfx8%2bharplukU8LzQvb5%2fc7ezZ6jmvdK2x2Br4Kr7KstbXObK80w2Z0Pb4Z3jdrVW1QUUUVxnohRRRQAUUUUAFFFFABRRRQB5D%2b2pn%2fhUHCqR9tjyT1H0r5Jr62%2fbUXd8H92xm23sfIPC%2fWvkmv07hP%2fkXf9vP9D8P8Qf%2bRx%2f26v1O6%2bHPxc8Z%2bCtLOm6Vdwy2fPlwXMe9Yif7vp9Kz%2fGHxH8beJ96at4gumhc5METeXGPwFeofAf4D6X4n8F2%2fiPxJeXSC%2bBa3t4CF2oDjLEjqcGu4%2f4Zt8Bf899U%2fwC%2f4%2fwrOtm%2bS4fFTbh76erUevqbYbh7ibF4GmlUtSa0Tl0e2n6Hyb3yeSepNFfWX%2fDNvgL%2fAJ76p%2f3%2fAB%2fhR%2fwzb4C%2f576p%2fwB%2fx%2fhWv%2btmW95fcYf6gZz2j%2f4F%2fwAA%2bTaK%2bsv%2bGbfAX%2fPfVP8Av%2bP8KP8Ahm3wF%2fz31T%2fv%2bP8ACj%2fWzLe8vuD%2fAIh%2fnPaP%2fgX%2fAAD5Nor6y%2f4Zt8Bf899U%2fwC%2f4%2fwrK8Yfs1%2bGl0G6n0LUr%2bG%2bjiLQieQNGxAzgjGefrVQ4qy2UlG7V%2fIipwHnMIOXLF27M%2bYq%2bmf2DP8AkV%2fEP%2fX7F%2f6LNfNE0bxTPFIu142KsPQg4NfS%2fwCwbn%2fhF%2fEBx%2fy%2bxf8Aos1fE%2f8AyK5%2fL80Z8DJrPaa8pf8ApLPe65f4x%2bL4fBHgC9151DzRjy7aM%2fxyt90f59K6ivAf2855k8NaDArsI5LmVmXPDEKMfl%2fWvz3KMLHFY6nRns3r8tT9g4gx08DldbEU%2fiS09W7X%2bVzmf2fvh5N8UNcvfG3je4lvLXziqxlv%2bPmTvn0RemK%2bltH0XSNKsEstO021treMYWOOIACuX%2fZ1tLez%2bDWhR26KqvbCRsd2JJJNdtW2c4%2briMVOF7Qi7JdElpscvDeVUMJgadS16k0pSk923ruc5448C%2bFvFunta61pFvKSpCTKgWSM%2bqsO9fN%2bhz638DfjeukT3bNo15Kplzys8DHAfHZl6fga%2bs6%2be%2f29bO3Gl%2bH9QCAXPnSxbx1K7QQPwP8AOuzh%2fFSqV%2fqVV81OomrPo7XujzuLcDTpYb%2b06C5a1Jp3Wl1dJp99z3DWPEmgaS1uup6vaWhuhmETShfMHqM1H4o8VeHfDlkt3resWtlE%2bNhkfls%2bgHJr5Y%2faQnkufC%2fw%2fubg75W0JSzNyTgjrXofw5%2bDh8a6fD4v%2bJF9eXV5fKrwWaybUhix8oI%2bnYYqp5LhaGHhiMRVaTbTSWradtP1bJpcSY7FYyrhMJQTklFpt2STV3zfekktz1rwp478IeJZjDomv2d1KDjy1fax%2bgOCfwroq%2bZvjx8EYfCOjt4u8FXVzCtgRJPAX%2beMZ%2b%2bjDnjjivRfgT8Sn1n4L3Wv65KJLrRFdLtx1k2rlSfcjFcuLyui8PHE4KblBuzT3TO3AZ7iFi5YLMqahUS5k07xklvb0PRtc1nSdGtTcatqNtZxgZ3TShcj2B6%2fhWTpHj%2fwXql4trY%2bJdPlmYfKnnBSfpnFfOHgHw1rXx08cX%2bv%2bItSlttLt5cMFf7meVijB4HHfFdz46%2fZ08ML4dlm8LX9xb6lbpvj86YMspAzg4wQT6iuiplOX4eaoYmu1U62V0r9zkpZ9m%2bMpyxWDwydFXtzStKSXVL%2fADPeSQF3EjGM5rOsPEOhX1xLBZ6xYzyQqWlWO4VigHUnngCvHf2UfHeo634e1XwprlwZrzSYm8iR2y7x8gqT32kdfevG%2fhLoWqeJ%2fide%2bGtMvnsYtReUX08Y%2bYQqxJAPvTo8P%2b%2fXhXqcvs7O9tGn1%2b4WI4t%2fd4WphqXP7ZtWvZpqyt23%2fDU%2bsbH4ieCLzXP7HtvE1hJeltoiEn3j6A9CfxrR8TeJ%2fD3h2MPresWljkZAlkAYj1A6mvGPF%2fww8D%2fCbR18cQtdXl5pg%2f0W3unUxzTnhGIA7E5%2fCuM%2bDfw61b4ware%2bKfF%2bqXn2RZdvmD707dSqZ4VR7DvThlOX1KbxKqyVGOjbWrl2S%2fr8xVM%2fzalWjgpUIvES1ST91R7yf9bel%2fpjwx4s8N%2bIs%2f2JrVnesvJSKQbvrtPNW7fV9JnvmsodTs5LlM7oEnVpFx1yoOeK8a8VfAK00W3%2fALd%2bHuq32naxY%2fvYleTcs2BnZ2xnHuK89%2fZWuLrUP2iprzUI9l5cQXLXAxgiQj5uO3OazjlGEr0KuIw9ZuMFezWt%2fPy80az4gx%2bFxVDCYvDpSqStdO8bd11uuzOh%2fbY1%2fRNZ0XRo9J1S1vHincyLDIGKjaeuOleufB%2fxD4dn8C6PpMGrWUtylioe3SUMwwvzZFfPX7THwu0n4fW9nf6ZfXVw2ozuHWfHy8E8YFenfBH4S6LoWn2njix1G7kmuNKctDKBty6HOMV6WNo4H%2byKKjUdk5cum77PseNluIzT%2fWHESlRjzNR5lzbR7rueg%2bBLf4d2%2bt3T%2bE00hb%2b4Be4NnjeRnnOOnNdTeXFvaW7XF1PHBCgy0kjhVUe5PAr5d%2fYz2x%2fFrXJWRQiW0hZz%2fCN5qt401zxT8bPis%2fhjRLww6PDIyooJEYiU8yuB94nsK5K%2bRSljZ05VfchFOUpdF%2fWx6GF4ojDLKdWFBe0qScYwjpdp7%2f5n0Gfib4BF4LU%2bKtP80nGPM46464xXTWN1a3tutxZ3EVxE3SSJwyn8RXiC%2fsw%2bF%2f7JMba5qJvNvEoC%2bWD%2fALmOn41wGk33i74D%2fE2HSb67e60e4cFow37q4iJxvUH7rCso5TgcWpRwNZua1tJWv6G08%2fzTASjPM8Mo0pO3NF35b90fU%2boaxpFjcrb3uqWdtM4ysc1wqMw9gTk1n%2bKPGfhbw5cLBreuWdlK%2bMRyP83PTIHIr5q%2fbNnWb4qaXe2hyZNMikhcD1YlT%2fKvQvCn7P8Ao2r6PDq%2fjTUdSvtZvohLcN52BGzDO0ZB6Zpf2Tg6GGpYjE1WlNbJa3%2fyKXEGY4nG18HgqCbpv4m9Lefm%2blj17w7r%2bia%2fbmfRtUtb6NfvGGQMV%2bo6irOsajY6Vp0t%2fqV1Fa20K7pJZW2qor5Nt9Nv%2fhB%2b0ZZabY3sjWk08YBLYE8Mh2gOBwSM11H7aWp3E%2fj7QfDt7fSWujtGJZioO3JfDMf72AB9Kt5BCWLpU6dS9Oa5k7a2W%2bnczXFlSGX16tajarSkoON9LvZ37Htnhj4ieCfEOpDT9G8R2d1csMrEGKs303AZPsK2tU1aw0%2b6t7a6n2zXb7YUClmY%2fQdvevGf%2bGfvBupXGl6v4S8Q3VrBEyyPLBKJGlHUMrD7rf5xXqvibw%2fNqVrYxwXgils2BF06lphgYypBHJ7549q87FUMvhUj7Go2ne6as0z2MDis2qUZvE0oqStZxd1JPe2v5lm18S6FcTQQw6lC73M728KjPzyJ95R7itWuN0L4e2emara36XkkklrL5qhlGNxDB2A7FsjP0rsq4sRGjGS9k215npYSeJlFvERSfl%2fXc4v9oLw3N4q%2bFGqaZaoXuVjE0Cr1ZkO7A%2buCPxr4gZWVmSRSrKSGUjkHuDX6J14J%2b0H8CZ9b1WfxL4PMS3U3zXFg2EWRv7yHoCe4NfT8MZxSwvNh67tFu6fn5nw3HHDlfHKOMwseacVZrq13Xp2OR%2bCfx7PhHwrF4f1zS57%2bC0yLaaFwHVSc7WB69TXaf8NP%2bGv%2bhc1T%2fvtK%2bftU8E%2bMNOumtrzwzqiSKcfLaswP0IGDVb%2fhGPEv%2fQvap%2f4Bv%2fhX0dbJMoxFR1WleWukv%2bCfG4fifiHCUo4eN7R01jr%2bR9Ff8NP%2bGv8AoXNU%2fwC%2b0o%2f4af8ADX%2fQuap%2f32lfOv8AwjHiX%2foXtU%2f8A3%2fwo%2f4RjxL%2fANC9qn%2fgG%2f8AhWf%2bruT9v%2fJv%2bCbf65cRd%2f8AyRf5H0V%2fw0%2f4a%2f6FzVP%2b%2b0o%2f4af8Nf8AQuap%2fwB9pXzr%2fwAIx4l%2f6F7VP%2fAN%2fwDCj%2fhGPEv%2fAEL2qf8AgG%2f%2bFH%2bruT9v%2fJv%2bCH%2buXEXf%2fwAkX%2bR9Ff8ADT%2fhr%2foXNU%2f77Sszxd%2b0zZXGg3Ftofh66S7mjKJJcyLsjyMZwOTXhH%2fCMeJf%2bhe1T%2fwDf%2fCpLXwj4ruZlig8Nas7MQABZv8AzxxVR4fyeDUrbf3v%2bCTPi7iOpFwvv2gr%2fkY8js7tI7FmYksT3Jr7A%2fZD8Mz%2bH%2fhTHc3aPHcatKbpkb%2bFSMJ%2bYrgPgd%2bz%2ffrq1vrnjYJDFbuJItOUhjIRyPMPQD2r6RVVVQqqFVRgADgCvE4nzqjXgsLQd1e7fT0PpuB%2bG8Rharx%2bLjyu1op767t9uwteUftgeF5vEHwtN7aRmS40eX7RtAyTHjD4%2fSvV6bIiSRtHIoZWGGUjII9K%2bTweKlhcRCvHeLuff5jgoY7CVMNPaSt%2fk%2fkzxb9jPxpa6l4H%2fwCEWurmNb7THPkozfNLETkEeuCSK9rr5u%2bNXwQ1nSfEB8UfDgSKm4yvaQSbJbd%2bpMZ7r7Vm6P8AG74qeH7dbTW%2fDj3zRgqJLm1kjcn3IHNfR4vKoZjN4rAzT5tXFuzT6nx%2bX59VyemsDmlOS5NFNJuMktv6%2b8%2bonZUUszBVUZJJ4FfKH7S%2fiZPiH8VtO8M6DJ9pt7SUW0bpkiSVj85HqAOM%2b1R%2bJPG%2fxh%2bJKjSbHSby1tLg7WjtLdo1cejSHtXrn7O%2fwdt%2fAsf9say8V3rkyYDLylsp6quep9TVYbDUskTxOImnVtaMU7%2fNmeNxlfiWSweEpuNC6c5yVrpa2S%2fr5Hmf7YtlDouqeDdPChorDThFgDghGA%2fpX0zoE8FzodncWrK0MlujRlTkY2jGK%2bcP27xnxb4fHraOP%2fH6saXr3xL%2bDMa6RLpEniLw%2byCSynVWPlqRnGVB24z0P4VpiMFLG5XheWS9p7zSbtfXW3S5lhMyhlmeY3ng%2fZe4m0r8vu6XS1s9T3D4uXNlafDPXJ9QK%2fZ1spA2445IwP1Ir5n%2bD1veP%2bzn4%2fkjVvL2J0PoAW%2fSrHjbxN8TfjJcW2i2vh6ey08yBvKSJxEWH8TyMBkDPSvoD4V%2fD%2bw8J%2fDNfC02y5%2b0Rt9ufHErsMN%2bHYfSoXLlGC9nVknUlKL5U72UXc0blxDmbrUIuNGEJR5mrXck1p5K%2fwDVz53%2bAvwx1Lxv4VuL%2fTPGE2lmC4McttEzdcZDEAjrXd%2f8M%2beJs8fEa96%2f3pPUf7X1rj7rTPH3wN%2bIF3c6FYT3%2bj3BJVhG0kU0eeA%2b37rD1rY1z9oHxnrulNYeHPCMtvdTrsM6I8rKSMHaMda9TFSzSvW9rg6kXSlqn7unrfU8PAxyPC4f2GY0pxrw0aXP73mrO2p2Hwc%2bDsngfxJe6%2f8A8JLHqSvZywyRonJY85Jz7VwH7Hu3%2fhd%2br5DbvJmxjp989a779mb4eeIvDOh6hrfiO8ulutSiYpp5lLBMjJdx3c%2fpXH%2fsl6Nrdh8ZNWubzS721t3hl%2feTQMit85xgkc1xyr89LHKdVTfLFXslffY9GGFVOvljp0HSTlJ8rbdr21fa52%2f7bCs3wjQhSQt9HkgdOtbH7Jk9vP8ABHS1t3VjCzxyhf4XB5B9%2bRXY%2bPPDtl4r8JXugX%2bRDeRFdy9UPUMPocV8w%2bG774j%2fAAN8R3lk2jy32mytll2M0EwHR1dQdpx1rgwMFj8reDhJKpGXMk9Lo9bNKssqzyOY1Yt0Zw5W0r8rT6%2bX%2fBPrYkAZJwB1NfMHwJlt5%2f2vNZltSphaS82FRweT0rSuvit8QviVGvhzwl4Zk01L%2fwDdT35DMIkPDHdjC9%2fesr9mbwrq%2fh79oSa3udPvvs1pFcwC7kt2WOQjjIYjGCRxXRgsvlgsHivbySm4P3bp6d3%2bhxZlm0MzzDA%2fVYN041FeVmlfTRX%2fABZ0H7en%2fIB0L%2fr4f%2f0GvV%2fh3u%2f4U3pu4qT%2fAGUPu9PuGvNP23tJ1XVdD0VdM027vWjuHLi3gaTb8vfA4r07wDbTW%2fwj0%2b1ltnhmTTArQtncp2Hj61xYmUf7HwyvrzSPUwUJriLGyto4R%2fJHzl%2bzCjy%2bMvF0cIYzPpdyI9p75NbX7CMtpH4q121mQLetbKULHnaG5UD1zU%2f7Ieh65p%2fxU1i41DSb60t5IHG%2beBkV%2fnOMEjmo%2fjX8NPFPgvx03jzwEJ5IXnM7x2ybnt2J%2bYbR95DX0GMrUa%2bJr4JzSdSMbPpddGfJZdhsThsHhcyjTclSnPmjbW0uq9D6Yr5x%2fb1nsmk0G2Up9sAlZsD5thwBn8c1S%2f4aI8drprWT%2bEov7QIwJjHIMe%2bzHrUHwr%2bHPi%2f4k%2bPP%2bEv8epcQ2cUqu6XEZja4xyERT91BxXmZbldTK6%2f1zFyUYwvazu5O1tD2c5zylneG%2fs7L4SlObV200opO93c5%2fwCOUUkfirwPDcKd39i2QZW%2f3hwa%2bwIQBCgHQKMV80ftW6Jqt38aNFk07Sby4t4reBd0FuzIuJOmQMDAr6Xj%2fwBWv0Fced1VUweEku0vzR6HDFCVHMcfFraUVfvZM%2bXv2ov%2bTlND%2fwC3P%2f0bXvXxU8A6B4%2b0VbDWYmEkJJt7mPiSEnuPX6GvE%2f2ldG1i9%2faJ0W7s9Kvbi3X7Lulit2ZBiTJ5AxxXQ%2ftGN8VNB8aWfifw5d3V7o1uwYWcEeRG3QrIg5ZT6121Kcq1PBRo1VCai7O%2fXTT5nnUasMPVzOeIoOpTdRJpK%2bmuvovI8%2f8AGXhL4ifBO8j1jRdakm0nzAqyocxgk8LJGeBn1r6K%2bDPjBPHPgGz18Q%2bTLJmOeMdFkXhse1fPnxE%2bIPj34saPB4TsPB01ssk6NPsjdtzg8ZZgAoBr6B%2bCXhJvBXw5sNDlZWuUUyXJXp5jctj2qM8u8FB4tR%2bsX6Wu4%2bdjXhiyzOrHL3J4Tl%2b1eyl2jfXb%2btjrKKKK%2bRP0AKKKKACjA9KKKADA9KMD0oooAMD0owPSiigAwPSiiigAooooAKKKKACmTQwy%2fwCtiR8dNyg0%2bijYGrjY0SNdsaKq%2bijAp1FFAHzN%2b3b%2fAMjh4d%2f69X%2f9Dr6P0pVfRrVXUMpgTIIyPuivKf2lPhZrnxA1zSr3Sbu1hWxhaORZiQTls5FetafE0NjDC33o41U49QMV7mPxNKpl2FpwleUea67XZ8xlWDr0s5x1apC0J8ln3snckjjSNdsaKi%2bijAp1FFeGfTiSKrqVdQynqCMg1FBaWsBzDbQxn1SMD%2bVTUU7sXKm72CiiikMKbNHHKmyWNXU9Qy5FOooDcjt4ILdNkEMcS%2biKFH6VJRRRuCSSsgooooAKKKKAITZ2hk3m1h3f3vLGamoop3bEklsgooopDCiiigBkUMURJjiRN3XaoGafRRQGwUUUUAFFFFABRRRQAUUUUAFFFFABRRRQAUUUUAFFFFABRRRQAUUUUAFFFFABRRRQAUUUUAFFFFABRRRQAUUUUAFFFFABRRRQAUUUUAFFFFABRRRQAUUUUAFFFFABRRRQAUUUUAFFFFABRRRQAUUUUAFFFFABRRRQAUUUUAFFFFABRRRQAUUUUAFFFFABRRRQAUUUUAFFFFABRRRQAUUUUAFFFFABRRRQAUUUUAFFFFABRRRQB%2f%2fZ%3c%2fstring%3e%0d%0a++++%3cstring%3e%2f9j%2f4AAQSkZJRgABAQEAlgCWAAD%2f4QBaRXhpZgAATU0AKgAAAAgABQMBAAUAAAABAAAASgMDAAEAAAABAAAAAFEQAAEAAAABAQAAAFERAAQAAAABAAAXEVESAAQAAAABAAAXEQAAAAAAAYagAACxj%2f%2fbAEMABAIDAwMCBAMDAwQEBAQFCQYFBQUFCwgIBgkNCw0NDQsMDA4QFBEODxMPDAwSGBITFRYXFxcOERkbGRYaFBYXFv%2fbAEMBBAQEBQUFCgYGChYPDA8WFhYWFhYWFhYWFhYWFhYWFhYWFhYWFhYWFhYWFhYWFhYWFhYWFhYWFhYWFhYWFhYWFv%2fAABEIAIoBWwMBIgACEQEDEQH%2fxAAfAAABBQEBAQEBAQAAAAAAAAAAAQIDBAUGBwgJCgv%2fxAC1EAACAQMDAgQDBQUEBAAAAX0BAgMABBEFEiExQQYTUWEHInEUMoGRoQgjQrHBFVLR8CQzYnKCCQoWFxgZGiUmJygpKjQ1Njc4OTpDREVGR0hJSlNUVVZXWFlaY2RlZmdoaWpzdHV2d3h5eoOEhYaHiImKkpOUlZaXmJmaoqOkpaanqKmqsrO0tba3uLm6wsPExcbHyMnK0tPU1dbX2Nna4eLj5OXm5%2bjp6vHy8%2fT19vf4%2bfr%2fxAAfAQADAQEBAQEBAQEBAAAAAAAAAQIDBAUGBwgJCgv%2fxAC1EQACAQIEBAMEBwUEBAABAncAAQIDEQQFITEGEkFRB2FxEyIygQgUQpGhscEJIzNS8BVictEKFiQ04SXxFxgZGiYnKCkqNTY3ODk6Q0RFRkdISUpTVFVWV1hZWmNkZWZnaGlqc3R1dnd4eXqCg4SFhoeIiYqSk5SVlpeYmZqio6Slpqeoqaqys7S1tre4ubrCw8TFxsfIycrS09TV1tfY2dri4%2bTl5ufo6ery8%2fT19vf4%2bfr%2f2gAMAwEAAhEDEQA%2fAPv6iivEfj18eIvDWoS6B4VihvNQiytxcucxQN6AD7x%2flXZgsDXxtX2VGN3%2bXqefmeaYXLaDr4mVl%2bLfZI9uor4W1X4m%2bPr%2b7Nzc%2bK9QDN0CSbVUegAqv%2fwn%2fjf%2fAKGrVP8Av%2fX0y4NxNtasfxPiJeJGCvpRlb1R940V8Hf8J%2f43%2fwChq1T%2fAL%2f0f8J%2f43%2f6GrVP%2b%2f8AR%2fqbiP8An6vuYv8AiJGD%2fwCfEvvR940V8Hf8J%2f43%2fwChq1T%2fAL%2f0f8J%2f43%2f6GrVP%2b%2f8AR%2fqbiP8An6vuYf8AESMH%2fwA%2bJfej7xor4O%2f4T%2fxv%2fwBDVqn%2fAH%2fqax%2bJPjyzuluIPFWpb16bpdwP1BofBuJtpVX4jXiRgr60Jfej7ror57%2bCP7Qct%2fqVvofjWOKN5iI4tRjG1Sx6CQdvrX0ICCMg5B6Gvm8fl2IwNT2dZW7Po%2fQ%2bzyrOMJmlH22GldLddV6oKKK8N%2fba1rWNG0PQpdJ1K4smkuJQ5gfaWwo61OAwcsZiY0Iuzl1%2bVzTNcwjl2CnipRuo209Wl%2bp7lRXK%2fBG5uLz4U6Hc3UzzTSWal5HOWY%2bpNdVXPWpulVlTb2bX3HVhqyr0YVUrcyT%2b9XCiiiszYKKKKACiiigAopsziOFpCCQiliB14rxX4X%2fHmTxT8Uh4Yn0MQW91LJHazLIS6lQT849wDXZhsDiMTTqVKUbqCuzz8ZmmEwdWlSrytKo7R83%2fAE0e2UUUVxnoBRRRQAUUUUAFFeGftta1q%2bjaLosmk6lcWbSTuHML7dw29DXrPw5lln8B6RNNI0kklnGXdjksdo5Nd9bAyp4OninLSbat6Hl4fNIVswrYJRs6aTv3ubVFFFcB6gUUUUAFFFFABRRRQAUUUUAFFFFAHH%2fHnxQ%2fhH4X6nq8Bxc%2bX5Vvz%2fG52gj6Zz%2bFfDkru8jyyMWdyWZj1JPJNfWv7arAfCEAlvmvY%2bnQ%2fWvkmv0nhCjCOClUS1cvyPxfxExFSeZwot%2b7GKsvN3v%2bh9Q%2fs5%2fCLwdd%2fDmx17W7GHVLvUkMu52JSIZICqB9Oai%2bIP7Nej3ay3PhPUJLCY5K2053xZ9Aeo%2fWvLPg38ZvEPgOzGl%2bRHqGlhywt5Dhos9djf0r37wL8dvAniOZbaa8bSrlgDsvcKufQP0JrzMwp55g8VOvTk5Rb6aq3Zrp9x7eUVuFsxwFPC1oRjNJJ30d%2brUut%2fX5HzR44%2bF%2fjjwojTarokzW6dbm2%2fexj6kdK4%2fvjv6V%2bh8b293ah0aOeGVeCCGVgf51wXxD%2bDHgjxWJJpNP%2fs%2b8f%2fl5swEOfUr0NbYLjBX5cXC3mv8AI5sz8OnbnwFW%2flL9Gv1XzPi2ivYvH37O3i%2fRy8%2bhSw6zarkhVOyYD3U9T9K8m1bTr%2fSr57LUrOe0uIzhopkKsPzr63C4%2fDYuN6E1L8%2fu3Pz7H5TjsBLlxNJx%2fL5PYrUUUV1nnAea%2byf2U%2fFc3if4V263krSXmmObWZm6kD7pJ7nFfG1fTX7BpJ8K%2bIATwL6LA9PkNfNcV0Yzy5za1i1b56H2%2fAGJqU84VKL0mnf5K6%2fI96r5%2fwD29%2f8AkXfD%2fwD18zf%2bgrX0BXz%2fAPt7%2fwDIu%2bH%2fAPr5m%2f8AQVr4vh3%2fAJGlH5%2fkz9L4w%2f5EeI9F%2fwClI9R%2bAf8AyR%2fw%2fwD9eSV19ch8A%2f8Akj%2fh%2fwD68krr687Hf71U%2fwAT%2fM9jLP8AcaP%2bGP5IbI6xxl3ZVVRksxwAK4zWvi38PNKvmtLrxPZmZG2usbb9h9yK8j%2fal8d61rnjaL4b%2bGJpFXzFiu%2fJbDTyt%2fyzJHRQOTWz4T%2fZm0KLSIz4g1W6nvnXMgtyFjQ%2bg7n8a9ijleDoYeFbH1HHn1UUtbd2fPYjPcwxWLqYbKqKkqekpSdlfsj2Lwr4n8P%2bJbU3Ghava30Y6%2bTJkj6jrWtXyZ8Uvh54i%2bDWs2vivwvqs8tiJQomxhoz%2fckA4KnpXqPjr4wbP2e7fxZpSrHqOqf6Kig5EE38f5AEj8KjEZIpOnPBz54Tdk9mn2ZeD4mcVWpZjT9nVpLmaWqa7xO88ZfEHwd4WnWDW9dtbedj%2fqd25%2fxA6VZ8IeMvDHiiGSTQdatb3yhmRY3%2bZPqOtfPfwI%2bCx8c6b%2fwl%2fjG%2fumgvZC8Mav8AvLkZ5d2PIBPTHpXT%2bOvgk%2fhKD%2fhKvhtqN1a3%2bnq0j2skhYTpjlQfp2PBrWtluV05%2fVvbv2u17e7ft3%2bZhh85zyrS%2bu%2fVY%2bxetr%2b%2fy9%2b3nbqeyeH%2fABP4e126mttI1i0vZbf%2fAF0cMgYp25FZHhnQ%2fh7Y%2bLrm%2b0S00tNYmZjM0LBpM98DPy%2fhivDf2GXMvxG16YjDSWAYj3Mopn7Oaxn9qLWCrMoH2naGHJ%2bYVrWyZYeeJpwqtKEU%2fW%2fRmOG4jeLpYOtUoxbqTcf8Nuqv1Pp%2b4lighaWaRY40GWdjgAe5riNS%2bMXw5sbtraXxPas6%2fe8vLAfiK8Z%2bPXi%2fXviL8T4%2fh94VnkWyim8hwjYE0n8TMR%2fAv9DXZ6F%2bzR4Rg0wR6nqN9d3TJ80qMEVW%2fwBkDt9awjleCw1GE8fUalJXUYrW3dnTUzzMsbiKlLKaUZQg7OUno32Vj1nwt4k0LxJZm60LVLa%2biXG5oXzt%2bo7U%2fwASa9o3h%2bx%2b2a1qVtYw5wHnkC5%2bnrXm3wj%2bH3%2fCo7vxJql1fLdaS1sJYp2%2bWUKgyVYdM%2b9eReG9H8Q%2fH74l3moahfvbaVZtk9xbxk%2fLHGvTcQM59qmjlOGq1ak41f3EEm5W116W7lYjP8bh8PRpSoXxVRtKF9NHvft1%2fU%2bjfDvxJ8C65frZaX4msZ7hzhYxJgsfbPWta78R6Da6wNJuNXtIr5mVRbvKA5LdBj3ryfVv2a%2fCraVt0jUr%2b01CMZiuWk3Df2JHb8K8ZNvr1n%2b0Rpdh4nn%2b0alZajbwSTZz5qqQFbPfIxXRh8oy%2fGObw1Z2im7Na%2f8ADHLjOIc3y5U1jMPG85JJxfu67p9U%2fwAGeoft6f8AIB0L%2fr4f%2fwBBr2X4Y%2f8AJPdF%2fwCvGP8A9BFeNft6f8gHQv8Ar4f%2fANBr2X4Y%2fwDJPdF%2f68Y%2f%2fQRWGM%2f5EuG%2fxSOrLv8AkpMb%2fhh%2bRu0UUV88fXBRRRQAUUUUAFFFFABRRRQAUUUUAeQ%2ftqEj4QYEm3N7Hkf3q%2bSa%2btv21AT8H%2bEDD7bHkn%2bH6V8k1%2bncJ%2f8AIu%2f7ef6H4f4g%2fwDI4%2f7dX6hQRnrRRX0x8OdR4C%2bIfi%2fwfcB9F1iZYu9vMfMiP%2fATXtngX9pmxm8u38V6O9s3Rrm0O9PqVPI79K%2ba6WNWeQRorO7dFUZJ%2bgFeXjcnwOM1qw17rR%2f16nvZZxJmmX2jQqvl%2fleq%2b7p8j768H%2bK%2fD3imxW70HVre8Rhkqj%2fOv1U8j8RT%2fFXhjw%2f4lsza65pNrexnp5sYJB9Qeor5D%2bF3ww%2bJGs3UeoaHaXOkx5DLezSGAHHoOp%2fKvqr4X6P4r0bRfs3inxGmsz8YkEGxk9s%2fxflX59mmXUMvqc2HxCbXT7S%2ba0%2fI%2fXsjzjE5tS5cXhHGLW7%2bF%2fJ6%2fmeTePf2Z7OeaS58JawbXcci1uwWRfo45%2fSvFPiB8PPFvgyQnXNKkjt92Fuo%2fnib8R0%2fGvuyuO%2bPGpaDp%2fwu1ca88TQzWrIkLEbpHI%2bUKPXNdmV8S4%2bNWFKp76bS8%2fv%2fAMzzc84KyqdCpXpfupJN%2fwB35p%2fofDlfTP7Bn%2fIr%2bIf%2bv2L%2fANFmvmZeFFfTP7Bn%2fIr%2bIf8Ar9i%2f9FmvqeKP%2bRXU9V%2baPheBf%2bR7S9Jf%2bks97r5%2f%2fb3%2fAORd8P8A%2fXzN%2fwCgrX0BXhP7cem6hqOgaCthY3F15dzLvEEZcqCq4zivheHpJZpSbff8mfqnF0ZSySukruy%2f9KR6P8A%2f%2bSP%2bH%2f8ArySuvr5S8J%2fFf4peHvDdnotn4ULwWUQjjZ7CTcQPWtH%2fAIXh8W%2f%2bhRX%2fAMAJK7cTw7jKlec4uNm2%2fiXc8zBcYZdRwtOnKM7xik%2fdfRGXo8tto%2f7Zcr6wcJ%2fasgWWU7drMmFb9cfjX1hXz%2f8AFD4Z638RfBuk%2bO7KJLXxMbNWu7TYYxMQcjGfusPfrXN6J8aPil4Xs%2f7G1zw7Jez26%2bWslxbuJMj%2b8Rw1dWNwTzWFOeHkueC5ZRbtt1XkcWWZlHIqtaGLhL2VWXPCSV9JdH2aPWv2sryytfgnqcd2ybrhkjgQ9WfcCMD2xmvnfXrG%2bj%2fZl0O5k3C3k1uYquPVThv0NdJb6H8Tfjf4ot5vEEc2naTCc72hMcMA77EPLMfU17t4y%2bGmjax8JV8EWwNvDaxKLOTuki9GPrk9frWtHEUcnp0cPUmpS5%2baVtVFWt95hicJieIauIxdKm4w9nyQvo5O9%2fu6f0y38Cby2vvhDoFxaDEZs1XbnoRkEfmK6XVZorfS7iedgsUcLM5PQAA5r5Y8H%2bIfiV8E7%2bfRdQ0GW%2b01pCyx7WaNj%2ffjcZwDjpiuhvPFHxK%2bM0D6Hpuk%2fwDCPaG67r67cNkqP4QTjOfQfnXBicim8RKsqkfYt35rrZ%2bW9z1cFxRSjg4Yd0pfWIrl5OV7pW32S6%2bSKn7FMsM3xV8TTW67YZLQtGPRTMMVW%2fZ3w37UOtbpCzf6TtcdCdw61J%2bw3H5XxG1%2bLO4R2GzdjriUCrP7Puk6pb%2ftLaxd3Wk3UMDfaCsjRMqDLDHJ617WOcY18ar%2fAPLuP5HzWVxnPC5Y7f8AL2V%2fvMX9muaHS%2f2lr231QeXPM11DGZDg%2bYXyB9SAa%2br68J%2faL%2bD%2bq6j4gPjjwW5GpoVkmtUO1ndejxn%2b90471zOm%2fHv4i6VZnT9Y8KG5vYfk85reRCccfMAME%2fSvNx2EeccmJwsk5WSlFuzTXr0PZyvHx4ddXBY6DUeZyjJK6kn6dT2747wz3Hwh1%2bO3BL%2fYnOAMnAGT%2bleW%2fsFzWv8Awj%2bvW6nFyLiJ3BPVdpwR%2btb37OWpeNfFmqa7rXjK0mhs7yFIraCSMpFtPUKp9uua868TeFfHHwV8fS%2bIPCkM19pFwSSVjLqUJz5cijkY7EUsLh4rD18rlNe0dmtdG9G1crHYyTxWFz2FKTpLmjJW1S1SlY%2bp6%2bV%2fjJNBN%2b19YCADMd3aLIQc5bAreX49eOvESnSfDPgZ11KYbUkO5xH7kEAfma4lPA%2fjDR%2fjrpT6vbXeoXD30Fzd3qRFo97Ydvm9s%2fpW2T5bUwNSpLEyUZOErK6v66HNxFnNLM6NGGDhKUVUi3LlaS3stVud9%2b3p%2fwAgHQv%2bvh%2f%2fAEGvZfhj%2fwAk90X%2fAK8Y%2fwD0EV5N%2b29pWp6rouipplhcXbRzuXEMZbaCMDOPevW%2fhvHJF4C0iKVGSRLONWVhgqQOQRXl4ySeTYZX1vI93L4yXEeMk1o4w%2fI26KKK%2bfPrAooooAKKKKACiiigAooooAKKKKAPH%2f21tv8AwqFchs%2fbY8Y7detfJdfW37apI%2bEAHmbc3sfH96vkknHNfp3Cf%2fIu%2fwC3n%2bh%2bH%2bIH%2fI5%2f7dX6hkV0%2fgn4eeMvFcyro2h3DxsebiVfLiH1Y19Cfs0fC7wmvw903xFqemW%2bo6jfxmUvOBIkfzHAUHgdK9nAjij4Cxoo%2bgArizLixUakqWHhdptXe2nkenkvh%2b8RRhiMZVtGSTtHez11b2%2b5nzx4H%2fZlXas3ivWmJ6m3shgfQsf6V654F%2bGngvwlGP7J0S387vcTDzJM%2boLdPwql46%2bL%2fgXwsrpd6xHdXK9Le0%2feMT6EjgfjXjPjT9pfXruRo%2fDOlQafFziW5xJIfw6CvIVPPc13bUX391f8H8T6F1uFsg%2bFRc1296X39PwPpq8ubazt2nup44IkGWeRgqgfU15r44%2bPXgLQFaO1vW1e5HSOzG5c%2b79BXyv4u8YeJ%2fE8pfXdaurxd24RtIRGp9lHArD6V62D4PpRtLEzu%2by0X37%2fAJHz%2bZeI1ed44KkorvLV%2fdt%2bZ7J4y%2faO8Y6mskOjWlppMLcK4HmS%2fmeP0ryrxBrer65eG61jU7q%2blJzunkLY%2bg6D8KoUV9RhcvwuFX7mml%2bf37nwuOzjH49%2f7TVcvLp92wV9M%2fsGf8iv4h%2f6%2fYv%2fAEWa%2bZq%2bmf2DP%2bRX8Q%2f9fsX%2fAKLNeXxR%2fwAiup6r80e7wL%2fyPaXpL%2f0lnvdFFFflZ%2b8hRXFfFn4oeGPAEKpqkzT30q7obKDmRx6nso9zXi93%2b0d4y1C6d9E8MW4t0OMbXkb2yRwDXrYPJMdi4e0pwtHu9EeDmPE2WYCr7KrUvPsldr1tsfTtNdEfG9FbHTIzXzr4X%2faXvLe%2bS08W%2bHPKG7EktuSGUepRv6V7x4R8Q6P4n0WPVdDvo7u1l6Mh5U%2bjDqD7GssbleMwVnWhZPruvvNstz3L8yusPUvJbp6P7malFFFecewQXM9mJktriWHzJASkbsMsB1wD161jfEXxDpfhTwXfajeTwwJDAwijLBd7YO1VHqTXEfHT4R6n448Qwa7pvieWxubWHZBCyny0PqGXkE1xdp%2bzx4q1e%2bhfxf40%2b028Z5VGeRwPQFuBXuYTB5fKEKlbE27xs7%2bi%2fwAz5jH5jm8alSjh8He%2bkZcyt6v%2fACF%2fYT06eS48Qa9IG2SssAJHDNnccV9FVj%2bBfDWleEvDVvoejQeVa24OMnLOx6sT3JNbFcma41YzGTrRVk9vRaHfkOWyy3LqeGk7yW%2fq3dhTXjjc5dFYjuRmnUV5x7AUdeDRRQBHBb28LMYYI4y33iiAZ%2buKkooovcSSWwUVzfxE8d%2bG%2fA9vbzeI7yS3S6YrEVhZ8kDJ6Cr13r9r%2fwAIVN4ksg1zbrZtcxBVOZAFJHFbfV63LGfK7S0T6Mw%2buYfnnT51zRV2r6peaNaivC%2f2fPjXrvjfx8%2bharplukU8LzQvb5%2fc7ezZ6jmvdK2x2Br4Kr7KstbXObK80w2Z0Pb4Z3jdrVW1QUUUVxnohRRRQAUUUUAFFFFABRRRQB5D%2b2pn%2fhUHCqR9tjyT1H0r5Jr62%2fbUXd8H92xm23sfIPC%2fWvkmv07hP%2fkXf9vP9D8P8Qf%2bRx%2f26v1O6%2bHPxc8Z%2bCtLOm6Vdwy2fPlwXMe9Yif7vp9Kz%2fGHxH8beJ96at4gumhc5METeXGPwFeofAf4D6X4n8F2%2fiPxJeXSC%2bBa3t4CF2oDjLEjqcGu4%2f4Zt8Bf899U%2fwC%2f4%2fwrOtm%2bS4fFTbh76erUevqbYbh7ibF4GmlUtSa0Tl0e2n6Hyb3yeSepNFfWX%2fDNvgL%2fAJ76p%2f3%2fAB%2fhR%2fwzb4C%2f576p%2fwB%2fx%2fhWv%2btmW95fcYf6gZz2j%2f4F%2fwAA%2bTaK%2bsv%2bGbfAX%2fPfVP8Av%2bP8KP8Ahm3wF%2fz31T%2fv%2bP8ACj%2fWzLe8vuD%2fAIh%2fnPaP%2fgX%2fAAD5Nor6y%2f4Zt8Bf899U%2fwC%2f4%2fwrK8Yfs1%2bGl0G6n0LUr%2bG%2bjiLQieQNGxAzgjGefrVQ4qy2UlG7V%2fIipwHnMIOXLF27M%2bYq%2bmf2DP8AkV%2fEP%2fX7F%2f6LNfNE0bxTPFIu142KsPQg4NfS%2fwCwbn%2fhF%2fEBx%2fy%2bxf8Aos1fE%2f8AyK5%2fL80Z8DJrPaa8pf8ApLPe65f4x%2bL4fBHgC9151DzRjy7aM%2fxyt90f59K6ivAf2855k8NaDArsI5LmVmXPDEKMfl%2fWvz3KMLHFY6nRns3r8tT9g4gx08DldbEU%2fiS09W7X%2bVzmf2fvh5N8UNcvfG3je4lvLXziqxlv%2bPmTvn0RemK%2bltH0XSNKsEstO021treMYWOOIACuX%2fZ1tLez%2bDWhR26KqvbCRsd2JJJNdtW2c4%2briMVOF7Qi7JdElpscvDeVUMJgadS16k0pSk923ruc5448C%2bFvFunta61pFvKSpCTKgWSM%2bqsO9fN%2bhz638DfjeukT3bNo15Kplzys8DHAfHZl6fga%2bs6%2be%2f29bO3Gl%2bH9QCAXPnSxbx1K7QQPwP8AOuzh%2fFSqV%2fqVV81OomrPo7XujzuLcDTpYb%2b06C5a1Jp3Wl1dJp99z3DWPEmgaS1uup6vaWhuhmETShfMHqM1H4o8VeHfDlkt3resWtlE%2bNhkfls%2bgHJr5Y%2faQnkufC%2fw%2fubg75W0JSzNyTgjrXofw5%2bDh8a6fD4v%2bJF9eXV5fKrwWaybUhix8oI%2bnYYqp5LhaGHhiMRVaTbTSWradtP1bJpcSY7FYyrhMJQTklFpt2STV3zfekktz1rwp478IeJZjDomv2d1KDjy1fax%2bgOCfwroq%2bZvjx8EYfCOjt4u8FXVzCtgRJPAX%2beMZ%2b%2bjDnjjivRfgT8Sn1n4L3Wv65KJLrRFdLtx1k2rlSfcjFcuLyui8PHE4KblBuzT3TO3AZ7iFi5YLMqahUS5k07xklvb0PRtc1nSdGtTcatqNtZxgZ3TShcj2B6%2fhWTpHj%2fwXq</t>
  </si>
  <si>
    <t xml:space="preserve"> l4trY%2bJdPlmYfKnnBSfpnFfOHgHw1rXx08cX%2bv%2bItSlttLt5cMFf7meVijB4HHfFdz46%2fZ08ML4dlm8LX9xb6lbpvj86YMspAzg4wQT6iuiplOX4eaoYmu1U62V0r9zkpZ9m%2bMpyxWDwydFXtzStKSXVL%2fADPeSQF3EjGM5rOsPEOhX1xLBZ6xYzyQqWlWO4VigHUnngCvHf2UfHeo634e1XwprlwZrzSYm8iR2y7x8gqT32kdfevG%2fhLoWqeJ%2fide%2bGtMvnsYtReUX08Y%2bYQqxJAPvTo8P%2b%2fXhXqcvs7O9tGn1%2b4WI4t%2fd4WphqXP7ZtWvZpqyt23%2fDU%2bsbH4ieCLzXP7HtvE1hJeltoiEn3j6A9CfxrR8TeJ%2fD3h2MPresWljkZAlkAYj1A6mvGPF%2fww8D%2fCbR18cQtdXl5pg%2f0W3unUxzTnhGIA7E5%2fCuM%2bDfw61b4ware%2bKfF%2bqXn2RZdvmD707dSqZ4VR7DvThlOX1KbxKqyVGOjbWrl2S%2fr8xVM%2fzalWjgpUIvES1ST91R7yf9bel%2fpjwx4s8N%2bIs%2f2JrVnesvJSKQbvrtPNW7fV9JnvmsodTs5LlM7oEnVpFx1yoOeK8a8VfAK00W3%2fALd%2bHuq32naxY%2fvYleTcs2BnZ2xnHuK89%2fZWuLrUP2iprzUI9l5cQXLXAxgiQj5uO3OazjlGEr0KuIw9ZuMFezWt%2fPy80az4gx%2bFxVDCYvDpSqStdO8bd11uuzOh%2fbY1%2fRNZ0XRo9J1S1vHincyLDIGKjaeuOleufB%2fxD4dn8C6PpMGrWUtylioe3SUMwwvzZFfPX7THwu0n4fW9nf6ZfXVw2ozuHWfHy8E8YFenfBH4S6LoWn2njix1G7kmuNKctDKBty6HOMV6WNo4H%2byKKjUdk5cum77PseNluIzT%2fWHESlRjzNR5lzbR7rueg%2bBLf4d2%2bt3T%2bE00hb%2b4Be4NnjeRnnOOnNdTeXFvaW7XF1PHBCgy0kjhVUe5PAr5d%2fYz2x%2fFrXJWRQiW0hZz%2fCN5qt401zxT8bPis%2fhjRLww6PDIyooJEYiU8yuB94nsK5K%2bRSljZ05VfchFOUpdF%2fWx6GF4ojDLKdWFBe0qScYwjpdp7%2f5n0Gfib4BF4LU%2bKtP80nGPM46464xXTWN1a3tutxZ3EVxE3SSJwyn8RXiC%2fsw%2bF%2f7JMba5qJvNvEoC%2bWD%2fALmOn41wGk33i74D%2fE2HSb67e60e4cFow37q4iJxvUH7rCso5TgcWpRwNZua1tJWv6G08%2fzTASjPM8Mo0pO3NF35b90fU%2boaxpFjcrb3uqWdtM4ysc1wqMw9gTk1n%2bKPGfhbw5cLBreuWdlK%2bMRyP83PTIHIr5q%2fbNnWb4qaXe2hyZNMikhcD1YlT%2fKvQvCn7P8Ao2r6PDq%2fjTUdSvtZvohLcN52BGzDO0ZB6Zpf2Tg6GGpYjE1WlNbJa3%2fyKXEGY4nG18HgqCbpv4m9Lefm%2blj17w7r%2bia%2fbmfRtUtb6NfvGGQMV%2bo6irOsajY6Vp0t%2fqV1Fa20K7pJZW2qor5Nt9Nv%2fhB%2b0ZZabY3sjWk08YBLYE8Mh2gOBwSM11H7aWp3E%2fj7QfDt7fSWujtGJZioO3JfDMf72AB9Kt5BCWLpU6dS9Oa5k7a2W%2bnczXFlSGX16tajarSkoON9LvZ37Htnhj4ieCfEOpDT9G8R2d1csMrEGKs303AZPsK2tU1aw0%2b6t7a6n2zXb7YUClmY%2fQdvevGf%2bGfvBupXGl6v4S8Q3VrBEyyPLBKJGlHUMrD7rf5xXqvibw%2fNqVrYxwXgils2BF06lphgYypBHJ7549q87FUMvhUj7Go2ne6as0z2MDis2qUZvE0oqStZxd1JPe2v5lm18S6FcTQQw6lC73M728KjPzyJ95R7itWuN0L4e2emara36XkkklrL5qhlGNxDB2A7FsjP0rsq4sRGjGS9k215npYSeJlFvERSfl%2fXc4v9oLw3N4q%2bFGqaZaoXuVjE0Cr1ZkO7A%2buCPxr4gZWVmSRSrKSGUjkHuDX6J14J%2b0H8CZ9b1WfxL4PMS3U3zXFg2EWRv7yHoCe4NfT8MZxSwvNh67tFu6fn5nw3HHDlfHKOMwseacVZrq13Xp2OR%2bCfx7PhHwrF4f1zS57%2bC0yLaaFwHVSc7WB69TXaf8NP%2bGv%2bhc1T%2fvtK%2bftU8E%2bMNOumtrzwzqiSKcfLaswP0IGDVb%2fhGPEv%2fQvap%2f4Bv%2fhX0dbJMoxFR1WleWukv%2bCfG4fifiHCUo4eN7R01jr%2bR9Ff8NP%2bGv8AoXNU%2fwC%2b0o%2f4af8ADX%2fQuap%2f32lfOv8AwjHiX%2foXtU%2f8A3%2fwo%2f4RjxL%2fANC9qn%2fgG%2f8AhWf%2bruT9v%2fJv%2bCbf65cRd%2f8AyRf5H0V%2fw0%2f4a%2f6FzVP%2b%2b0o%2f4af8Nf8AQuap%2fwB9pXzr%2fwAIx4l%2f6F7VP%2fAN%2fwDCj%2fhGPEv%2fAEL2qf8AgG%2f%2bFH%2bruT9v%2fJv%2bCH%2buXEXf%2fwAkX%2bR9Ff8ADT%2fhr%2foXNU%2f77Sszxd%2b0zZXGg3Ftofh66S7mjKJJcyLsjyMZwOTXhH%2fCMeJf%2bhe1T%2fwDf%2fCpLXwj4ruZlig8Nas7MQABZv8AzxxVR4fyeDUrbf3v%2bCTPi7iOpFwvv2gr%2fkY8js7tI7FmYksT3Jr7A%2fZD8Mz%2bH%2fhTHc3aPHcatKbpkb%2bFSMJ%2bYrgPgd%2bz%2ffrq1vrnjYJDFbuJItOUhjIRyPMPQD2r6RVVVQqqFVRgADgCvE4nzqjXgsLQd1e7fT0PpuB%2bG8Rharx%2bLjyu1op767t9uwteUftgeF5vEHwtN7aRmS40eX7RtAyTHjD4%2fSvV6bIiSRtHIoZWGGUjII9K%2bTweKlhcRCvHeLuff5jgoY7CVMNPaSt%2fk%2fkzxb9jPxpa6l4H%2fwCEWurmNb7THPkozfNLETkEeuCSK9rr5u%2bNXwQ1nSfEB8UfDgSKm4yvaQSbJbd%2bpMZ7r7Vm6P8AG74qeH7dbTW%2fDj3zRgqJLm1kjcn3IHNfR4vKoZjN4rAzT5tXFuzT6nx%2bX59VyemsDmlOS5NFNJuMktv6%2b8%2bonZUUszBVUZJJ4FfKH7S%2fiZPiH8VtO8M6DJ9pt7SUW0bpkiSVj85HqAOM%2b1R%2bJPG%2fxh%2bJKjSbHSby1tLg7WjtLdo1cejSHtXrn7O%2fwdt%2fAsf9say8V3rkyYDLylsp6quep9TVYbDUskTxOImnVtaMU7%2fNmeNxlfiWSweEpuNC6c5yVrpa2S%2fr5Hmf7YtlDouqeDdPChorDThFgDghGA%2fpX0zoE8FzodncWrK0MlujRlTkY2jGK%2bcP27xnxb4fHraOP%2fH6saXr3xL%2bDMa6RLpEniLw%2byCSynVWPlqRnGVB24z0P4VpiMFLG5XheWS9p7zSbtfXW3S5lhMyhlmeY3ng%2fZe4m0r8vu6XS1s9T3D4uXNlafDPXJ9QK%2fZ1spA2445IwP1Ir5n%2bD1veP%2bzn4%2fkjVvL2J0PoAW%2fSrHjbxN8TfjJcW2i2vh6ey08yBvKSJxEWH8TyMBkDPSvoD4V%2fD%2bw8J%2fDNfC02y5%2b0Rt9ufHErsMN%2bHYfSoXLlGC9nVknUlKL5U72UXc0blxDmbrUIuNGEJR5mrXck1p5K%2fwDVz53%2bAvwx1Lxv4VuL%2fTPGE2lmC4McttEzdcZDEAjrXd%2f8M%2beJs8fEa96%2f3pPUf7X1rj7rTPH3wN%2bIF3c6FYT3%2bj3BJVhG0kU0eeA%2b37rD1rY1z9oHxnrulNYeHPCMtvdTrsM6I8rKSMHaMda9TFSzSvW9rg6kXSlqn7unrfU8PAxyPC4f2GY0pxrw0aXP73mrO2p2Hwc%2bDsngfxJe6%2f8A8JLHqSvZywyRonJY85Jz7VwH7Hu3%2fhd%2br5DbvJmxjp989a779mb4eeIvDOh6hrfiO8ulutSiYpp5lLBMjJdx3c%2fpXH%2fsl6Nrdh8ZNWubzS721t3hl%2feTQMit85xgkc1xyr89LHKdVTfLFXslffY9GGFVOvljp0HSTlJ8rbdr21fa52%2f7bCs3wjQhSQt9HkgdOtbH7Jk9vP8ABHS1t3VjCzxyhf4XB5B9%2bRXY%2bPPDtl4r8JXugX%2bRDeRFdy9UPUMPocV8w%2bG774j%2fAAN8R3lk2jy32mytll2M0EwHR1dQdpx1rgwMFj8reDhJKpGXMk9Lo9bNKssqzyOY1Yt0Zw5W0r8rT6%2bX%2fBPrYkAZJwB1NfMHwJlt5%2f2vNZltSphaS82FRweT0rSuvit8QviVGvhzwl4Zk01L%2fwDdT35DMIkPDHdjC9%2fesr9mbwrq%2fh79oSa3udPvvs1pFcwC7kt2WOQjjIYjGCRxXRgsvlgsHivbySm4P3bp6d3%2bhxZlm0MzzDA%2fVYN041FeVmlfTRX%2fABZ0H7en%2fIB0L%2fr4f%2f0GvV%2fh3u%2f4U3pu4qT%2fAGUPu9PuGvNP23tJ1XVdD0VdM027vWjuHLi3gaTb8vfA4r07wDbTW%2fwj0%2b1ltnhmTTArQtncp2Hj61xYmUf7HwyvrzSPUwUJriLGyto4R%2fJHzl%2bzCjy%2bMvF0cIYzPpdyI9p75NbX7CMtpH4q121mQLetbKULHnaG5UD1zU%2f7Ieh65p%2fxU1i41DSb60t5IHG%2beBkV%2fnOMEjmo%2fjX8NPFPgvx03jzwEJ5IXnM7x2ybnt2J%2bYbR95DX0GMrUa%2bJr4JzSdSMbPpddGfJZdhsThsHhcyjTclSnPmjbW0uq9D6Yr5x%2fb1nsmk0G2Up9sAlZsD5thwBn8c1S%2f4aI8drprWT%2bEov7QIwJjHIMe%2bzHrUHwr%2bHPi%2f4k%2bPP%2bEv8epcQ2cUqu6XEZja4xyERT91BxXmZbldTK6%2f1zFyUYwvazu5O1tD2c5zylneG%2fs7L4SlObV200opO93c5%2fwCOUUkfirwPDcKd39i2QZW%2f3hwa%2bwIQBCgHQKMV80ftW6Jqt38aNFk07Sby4t4reBd0FuzIuJOmQMDAr6Xj%2fwBWv0Fced1VUweEku0vzR6HDFCVHMcfFraUVfvZM%2bXv2ov%2bTlND%2fwC3P%2f0bXvXxU8A6B4%2b0VbDWYmEkJJt7mPiSEnuPX6GvE%2f2ldG1i9%2faJ0W7s9Kvbi3X7Lulit2ZBiTJ5AxxXQ%2ftGN8VNB8aWfifw5d3V7o1uwYWcEeRG3QrIg5ZT6121Kcq1PBRo1VCai7O%2fXTT5nnUasMPVzOeIoOpTdRJpK%2bmuvovI8%2f8AGXhL4ifBO8j1jRdakm0nzAqyocxgk8LJGeBn1r6K%2bDPjBPHPgGz18Q%2bTLJmOeMdFkXhse1fPnxE%2bIPj34saPB4TsPB01ssk6NPsjdtzg8ZZgAoBr6B%2bCXhJvBXw5sNDlZWuUUyXJXp5jctj2qM8u8FB4tR%2bsX6Wu4%2bdjXhiyzOrHL3J4Tl%2b1eyl2jfXb%2btjrKKKK%2bRP0AKKKKACjA9KKKADA9KMD0oooAMD0owPSiigAwPSiiigAooooAKKKKACmTQwy%2fwCtiR8dNyg0%2bijYGrjY0SNdsaKq%2bijAp1FFAHzN%2b3b%2fAMjh4d%2f69X%2f9Dr6P0pVfRrVXUMpgTIIyPuivKf2lPhZrnxA1zSr3Sbu1hWxhaORZiQTls5FetafE0NjDC33o41U49QMV7mPxNKpl2FpwleUea67XZ8xlWDr0s5x1apC0J8ln3snckjjSNdsaKi%2bijAp1FFeGfTiSKrqVdQynqCMg1FBaWsBzDbQxn1SMD%2bVTUU7sXKm72CiiikMKbNHHKmyWNXU9Qy5FOooDcjt4ILdNkEMcS%2biKFH6VJRRRuCSSsgooooAKKKKAITZ2hk3m1h3f3vLGamoop3bEklsgooopDCiiigBkUMURJjiRN3XaoGafRRQGwUUUUAFFFFABRRRQAUUUUAFFFFABRRRQAUUUUAFFFFABRRRQAUUUUAFFFFABRRRQAUUUUAFFFFABRRRQAUUUUAFFFFABRRRQAUUUUAFFFFABRRRQAUUUUAFFFFABRRRQAUUUUAFFFFABRRRQAUUUUAFFFFABRRRQAUUUUAFFFFABRRRQAUUUUAFFFFABRRRQAUUUUAFFFFABRRRQAUUUUAFFFFABRRRQAUUUUAFFFFABRRRQB%2f%2fZ%3c%2fstring%3e%0d%0a++%3c%2fImages%3e%0d%0a%3c%2fWizardSettings%3e</t>
  </si>
  <si>
    <t>PASESA</t>
  </si>
  <si>
    <t>VTVS2</t>
  </si>
  <si>
    <t>SASAA</t>
  </si>
  <si>
    <t>SWSA</t>
  </si>
  <si>
    <t>SESA</t>
  </si>
  <si>
    <t>SENSS</t>
  </si>
  <si>
    <t>SISAS</t>
  </si>
  <si>
    <t>Implementing Cisco Secure Access Solutions</t>
  </si>
  <si>
    <t>SITCS</t>
  </si>
  <si>
    <t>SIMOS</t>
  </si>
  <si>
    <t>Lab Reservation Policy Guidelines</t>
  </si>
  <si>
    <t>VIVND</t>
  </si>
  <si>
    <t>VIVND2</t>
  </si>
  <si>
    <t>SASAC</t>
  </si>
  <si>
    <t>KEY:</t>
  </si>
  <si>
    <t>In tooldrop down but not on list provided by Cisco</t>
  </si>
  <si>
    <t>Bundle identifier</t>
  </si>
  <si>
    <t>Lab Part #</t>
  </si>
  <si>
    <t>Kits part #</t>
  </si>
  <si>
    <t>Need info from Cisco</t>
  </si>
  <si>
    <t>On list provided by Cisco but not available in tool drop down</t>
  </si>
  <si>
    <t>Required by Cisco to be bundled with courseware</t>
  </si>
  <si>
    <t>Data Center labs:</t>
  </si>
  <si>
    <t>Per Student (Standard)</t>
  </si>
  <si>
    <t>Course Name</t>
  </si>
  <si>
    <t>Product Code</t>
  </si>
  <si>
    <t>REQUIREMENTS</t>
  </si>
  <si>
    <t>Kit Price</t>
  </si>
  <si>
    <t>Lab Price</t>
  </si>
  <si>
    <t>MINCOST</t>
  </si>
  <si>
    <t>Note</t>
  </si>
  <si>
    <t>Designing Cisco Data Center Unified Fabric</t>
  </si>
  <si>
    <t>CLL-DCUFD-5.0-SP</t>
  </si>
  <si>
    <t>CLL-DCUFD-5.0-LAB</t>
  </si>
  <si>
    <t>TRNSK-779-SP</t>
  </si>
  <si>
    <t>6-8-10-12</t>
  </si>
  <si>
    <t>Implementing Cisco Data Center Unified Fabric</t>
  </si>
  <si>
    <t>CLL-DCUFI-5.0-SP</t>
  </si>
  <si>
    <t>CLL-DCUFI-5.0-LAB</t>
  </si>
  <si>
    <t>TRNSK-796-SP</t>
  </si>
  <si>
    <t>DCUFT (3 DAY)</t>
  </si>
  <si>
    <t>Troubleshooting Cisco Data Center Unified Fabric</t>
  </si>
  <si>
    <t>CLL-DCUFT-3D-5.0-SP</t>
  </si>
  <si>
    <t>CLL-DCUFT-3D-5.0-LAB</t>
  </si>
  <si>
    <t>TRNSK-795-SP</t>
  </si>
  <si>
    <t>DCUFT (4 DAY)</t>
  </si>
  <si>
    <t>CLL-DCUFT-4D-5.0-SP</t>
  </si>
  <si>
    <t>CLL-DCUFT-4D-5.0-LAB</t>
  </si>
  <si>
    <t>DCUFT (5 DAY)</t>
  </si>
  <si>
    <t>CLL-DCUFT-5D-5.0-SP</t>
  </si>
  <si>
    <t>CLL-DCUFT-5D-5.0-LAB</t>
  </si>
  <si>
    <t>CLL-DCUCI-5.0-SP</t>
  </si>
  <si>
    <t>CLL-DCUCI-5.0-LAB</t>
  </si>
  <si>
    <t>TRNSK-784-SP</t>
  </si>
  <si>
    <t>DCUCT (3 DAY)</t>
  </si>
  <si>
    <t>Troubleshooting  Cisco Data Center Unified Computing</t>
  </si>
  <si>
    <t>CLL-DCUCT-5.0-LAB</t>
  </si>
  <si>
    <t>DCICN ( 4 DAY)</t>
  </si>
  <si>
    <t>Introducing Cisco Data Center Networking</t>
  </si>
  <si>
    <t>CLL-DCICN-5.0-SP</t>
  </si>
  <si>
    <t>CLL-DCICN-5.0-LAB</t>
  </si>
  <si>
    <t>TRNSK-798-SP</t>
  </si>
  <si>
    <t>8-10-12-14-16</t>
  </si>
  <si>
    <t>Introducing Cisco Data Center Technologies</t>
  </si>
  <si>
    <t>CLL-DCICT-5.0-SP</t>
  </si>
  <si>
    <t>CLL-DCICT-5.0-LAB</t>
  </si>
  <si>
    <t>TRNSK-780-SP</t>
  </si>
  <si>
    <t>DCAC9K</t>
  </si>
  <si>
    <t>Configuring Cisco Nexus 9000 Switches in ACI Mode</t>
  </si>
  <si>
    <t>CLL-DCAC9K-1.0-SP</t>
  </si>
  <si>
    <t>CLL-DCAC9K-1.0-LAB</t>
  </si>
  <si>
    <t>TRNSK-866-SP</t>
  </si>
  <si>
    <t xml:space="preserve">This product has ESD category pricing </t>
  </si>
  <si>
    <t>DCINX9K (2 Day)</t>
  </si>
  <si>
    <t>Introducing Cisco Nexus 9000 and Application Centric Infrastructure (ACI)</t>
  </si>
  <si>
    <t>CLL-DCINX9K-1.0-SP</t>
  </si>
  <si>
    <t>CLL-DCINX9K-1.0-LAB</t>
  </si>
  <si>
    <t>TRNSK-848-SP</t>
  </si>
  <si>
    <t>Service Provider labs:</t>
  </si>
  <si>
    <t>Building Cisco Service Provider Next-Generation Networks, Part 1</t>
  </si>
  <si>
    <t>CLL-SPNGN1-1.2-SP</t>
  </si>
  <si>
    <t>CLL-SPNGN1-1.2-LAB</t>
  </si>
  <si>
    <t>TRNSK-872-SP</t>
  </si>
  <si>
    <t>Building Cisco Service Provider Next-Generation Networks, Part 2</t>
  </si>
  <si>
    <t>CLL-SPNGN2-1.2-SP</t>
  </si>
  <si>
    <t>CLL-SPNGN2-1.2-LAB</t>
  </si>
  <si>
    <t>TRNSK-873-SP</t>
  </si>
  <si>
    <t>Deploying Cisco Service Provider Network Routing</t>
  </si>
  <si>
    <t>CLL-SPROUTE-1.2-SP</t>
  </si>
  <si>
    <t>CLL-SPROUTE-1.2-LAB</t>
  </si>
  <si>
    <t>TRNSK-868-SP</t>
  </si>
  <si>
    <t>Deploying Cisco Service Provider Advanced Network Routing</t>
  </si>
  <si>
    <t>CLL-SPADVROUTE-1.2-SP</t>
  </si>
  <si>
    <t>CLL-SPADVROUTE-1.2-LAB</t>
  </si>
  <si>
    <t>TRNSK-871-SP</t>
  </si>
  <si>
    <t>Implementing Cisco Service Provider Next-Generation Edge Network Services</t>
  </si>
  <si>
    <t>CLL-SPEDGE-1.2-SP</t>
  </si>
  <si>
    <t>CLL-SPEDGE-1.2-LAB</t>
  </si>
  <si>
    <t>TRNSK-869-SP</t>
  </si>
  <si>
    <t>Implementing Cisco Service Provider Next-Generation  Core Network Services</t>
  </si>
  <si>
    <t>CLL-SPCORE-1.2-SP</t>
  </si>
  <si>
    <t>CLL-SPCORE-1.2-LAB</t>
  </si>
  <si>
    <t>TRNSK-870-SP</t>
  </si>
  <si>
    <t>CCNP Security labs:</t>
  </si>
  <si>
    <t>Course Names</t>
  </si>
  <si>
    <t>Implementing Cisco Secure Mobility Solutions</t>
  </si>
  <si>
    <t>CLL-SIMOS-1.0-SP</t>
  </si>
  <si>
    <t>CLL-SIMOS-1.0-LAB</t>
  </si>
  <si>
    <t>TRNSK-838-SP</t>
  </si>
  <si>
    <t>Implementing Cisco Edge Network Security Solutions</t>
  </si>
  <si>
    <t>CLL-SENSS-1.0-SP</t>
  </si>
  <si>
    <t>CLL-SENSS-1.0-LAB</t>
  </si>
  <si>
    <t>TRNSK-837-SP</t>
  </si>
  <si>
    <t>Implementing Cisco Threat Control Solutions</t>
  </si>
  <si>
    <t>CLL-SITCS-1.0-SP</t>
  </si>
  <si>
    <t>CLL-SITCS-1.0-LAB</t>
  </si>
  <si>
    <t>TRNSK-839-SP</t>
  </si>
  <si>
    <t>CLL-SISAS-1.0-SP</t>
  </si>
  <si>
    <t>CLL-SISAS-1.0-LAB</t>
  </si>
  <si>
    <t>TRNSK-836-SP</t>
  </si>
  <si>
    <t>ASA-Advanced labs:</t>
  </si>
  <si>
    <t>SAEXS ( 2 DAY)</t>
  </si>
  <si>
    <t>Cisco ASA Express Security</t>
  </si>
  <si>
    <t>CLL-SAEXS-1.0-SP</t>
  </si>
  <si>
    <t>CLL-SAEXS-1.0-LAB</t>
  </si>
  <si>
    <t>TRNSK-844-SP</t>
  </si>
  <si>
    <t>2-4-6-8</t>
  </si>
  <si>
    <t>Implementing Advanced Cisco ASA Security</t>
  </si>
  <si>
    <t>CLL-SASAA-1.2-SP</t>
  </si>
  <si>
    <t>CLL-SASAA-1.2-LAB</t>
  </si>
  <si>
    <t>TRNSK-864-SP</t>
  </si>
  <si>
    <t>Implementing Core Cisco ASA Security</t>
  </si>
  <si>
    <t>CLL-SASAC-1.0-SP</t>
  </si>
  <si>
    <t>CLL-SASAC-1.0-LAB</t>
  </si>
  <si>
    <t>TRNSK-851-SP</t>
  </si>
  <si>
    <t>Iron-port labs</t>
  </si>
  <si>
    <t>LO is not authorized partner to Deliver the content security labs</t>
  </si>
  <si>
    <t>Video</t>
  </si>
  <si>
    <t>Implementing Cisco VideoNetwork Devices, Part 1 and 2</t>
  </si>
  <si>
    <t>Instructors need to be verified before we provide the access to  the parnter in the tool.</t>
  </si>
  <si>
    <t>Implementing Cisco VideoNetwork Devices, Part 2</t>
  </si>
  <si>
    <t>VTVS</t>
  </si>
  <si>
    <t>Telepresence Video Combo</t>
  </si>
  <si>
    <t>1-2-3-4</t>
  </si>
  <si>
    <t>Advanced Telepresence Video Bundle</t>
  </si>
  <si>
    <t>SPOPS</t>
  </si>
  <si>
    <t>Maintaining Cisco Service Provider Quality of Service</t>
  </si>
  <si>
    <t>EOL'd</t>
  </si>
  <si>
    <t>Maintaining Cisco Service Provider Routing Protocols</t>
  </si>
  <si>
    <t>Maintaining Cisco Service Provider VPNs and MPLS Networks</t>
  </si>
  <si>
    <t>Operational Foundations for Cisco Service Provider Core Networks</t>
  </si>
  <si>
    <t xml:space="preserve">Product </t>
  </si>
  <si>
    <t>4-8</t>
  </si>
  <si>
    <t>•  Gear/Lab reservations are allowed to be scheduled up to one year in advance.</t>
  </si>
  <si>
    <t>1: All portions of form must be complete upon submission.</t>
  </si>
  <si>
    <t>Region</t>
  </si>
  <si>
    <t>Warehouse</t>
  </si>
  <si>
    <t>APAC - South Asia</t>
  </si>
  <si>
    <t>EUROPE</t>
  </si>
  <si>
    <t>Africa</t>
  </si>
  <si>
    <t>Caribbean</t>
  </si>
  <si>
    <t>South America</t>
  </si>
  <si>
    <t>APAC - Southeast Asia</t>
  </si>
  <si>
    <t>Middle East</t>
  </si>
  <si>
    <t>Central America</t>
  </si>
  <si>
    <t>North America</t>
  </si>
  <si>
    <t>LO Rochester</t>
  </si>
  <si>
    <t>SPLIT WITH AFRICA AND ASIA</t>
  </si>
  <si>
    <t>APAC - Others</t>
  </si>
  <si>
    <t>APAC - Central Asia</t>
  </si>
  <si>
    <t>APAC - Pacific Islands</t>
  </si>
  <si>
    <t>SPLIT WITH EUROPE AND ASIA</t>
  </si>
  <si>
    <t>Saint Croix</t>
  </si>
  <si>
    <t>Saint Thomas</t>
  </si>
  <si>
    <t>Saint John</t>
  </si>
  <si>
    <t>Tortola</t>
  </si>
  <si>
    <t>Saba</t>
  </si>
  <si>
    <t>Bonaire</t>
  </si>
  <si>
    <t>Curacao</t>
  </si>
  <si>
    <t>Part Number</t>
  </si>
  <si>
    <t>Product</t>
  </si>
  <si>
    <t>EKTRNSK-866-SP</t>
  </si>
  <si>
    <t>(DCAC9K) Configuring Cisco Nexus 9000 Series Switches in ACI Mode v1.0 Lab Included</t>
  </si>
  <si>
    <t>DOT</t>
  </si>
  <si>
    <t>For Internal Use Only:</t>
  </si>
  <si>
    <t>INSTRUCTIONS</t>
  </si>
  <si>
    <t xml:space="preserve">As you complete this form, certain fields will be automatically populated.   You will not see your total cost until all mandatory fields are filled out.  </t>
  </si>
  <si>
    <t>1)  Ordering (Bill To) Information - All fields in this section are required for our Customer Service Team to complete your order.   Please note that the Bill To Country field is a drop-down selection.  All other fields in this section are free-form entry.</t>
  </si>
  <si>
    <t>Instructor Status</t>
  </si>
  <si>
    <r>
      <rPr>
        <b/>
        <sz val="12"/>
        <color indexed="8"/>
        <rFont val="Calibri"/>
        <family val="2"/>
      </rPr>
      <t xml:space="preserve">3. </t>
    </r>
    <r>
      <rPr>
        <b/>
        <sz val="12"/>
        <color rgb="FFFF0000"/>
        <rFont val="Calibri"/>
        <family val="2"/>
      </rPr>
      <t>Fourteen (14)</t>
    </r>
    <r>
      <rPr>
        <b/>
        <sz val="12"/>
        <color indexed="10"/>
        <rFont val="Calibri"/>
        <family val="2"/>
      </rPr>
      <t xml:space="preserve"> Day Lab Reservation Cancellation Policy</t>
    </r>
  </si>
  <si>
    <r>
      <t xml:space="preserve">•  </t>
    </r>
    <r>
      <rPr>
        <u/>
        <sz val="11"/>
        <color theme="1"/>
        <rFont val="Calibri"/>
        <family val="2"/>
        <scheme val="minor"/>
      </rPr>
      <t>Before</t>
    </r>
    <r>
      <rPr>
        <sz val="11"/>
        <color theme="1"/>
        <rFont val="Calibri"/>
        <family val="2"/>
        <scheme val="minor"/>
      </rPr>
      <t xml:space="preserve"> the 14 calendar day cancellation window, Logical Operations can change the following within the reservation for a customer:</t>
    </r>
  </si>
  <si>
    <t>o  Delete student(s): Allowed</t>
  </si>
  <si>
    <r>
      <t>·</t>
    </r>
    <r>
      <rPr>
        <sz val="7"/>
        <color indexed="8"/>
        <rFont val="Times New Roman"/>
        <family val="1"/>
      </rPr>
      <t xml:space="preserve">         </t>
    </r>
    <r>
      <rPr>
        <sz val="11"/>
        <color theme="1"/>
        <rFont val="Calibri"/>
        <family val="2"/>
        <scheme val="minor"/>
      </rPr>
      <t xml:space="preserve">  Dependent on POD availability, please contact Customer Service</t>
    </r>
  </si>
  <si>
    <t xml:space="preserve">o  Add new student(s): Allowed </t>
  </si>
  <si>
    <t>Product Information:</t>
  </si>
  <si>
    <t>Is all of the courseware on your order being shipped to one location?</t>
  </si>
  <si>
    <t>Ship to Address</t>
  </si>
  <si>
    <t>Ship to City</t>
  </si>
  <si>
    <t>Ship to State</t>
  </si>
  <si>
    <t>Ship to Country</t>
  </si>
  <si>
    <t>Ship to Postal Code</t>
  </si>
  <si>
    <t>Ship to Name</t>
  </si>
  <si>
    <t>Ship to Email</t>
  </si>
  <si>
    <t>Ship to Phone</t>
  </si>
  <si>
    <t>Product Subtotal</t>
  </si>
  <si>
    <t>Note: for optimal viewing of the drop down choices, set the spreadsheet to zoom at 100% or greater.</t>
  </si>
  <si>
    <r>
      <t xml:space="preserve">Please follow the directions below to complete the order form. Make sure that you have included information in
</t>
    </r>
    <r>
      <rPr>
        <sz val="12"/>
        <color indexed="8"/>
        <rFont val="Calibri"/>
        <family val="2"/>
      </rPr>
      <t xml:space="preserve"> </t>
    </r>
    <r>
      <rPr>
        <b/>
        <sz val="12"/>
        <color indexed="8"/>
        <rFont val="Calibri"/>
        <family val="2"/>
      </rPr>
      <t>all the required fields (</t>
    </r>
    <r>
      <rPr>
        <b/>
        <sz val="12"/>
        <color rgb="FFC00000"/>
        <rFont val="Calibri"/>
        <family val="2"/>
      </rPr>
      <t>in red font</t>
    </r>
    <r>
      <rPr>
        <b/>
        <sz val="12"/>
        <color indexed="8"/>
        <rFont val="Calibri"/>
        <family val="2"/>
      </rPr>
      <t>) or we will be unable to process your order and we will return the form to be completed and resubmitted</t>
    </r>
    <r>
      <rPr>
        <sz val="12"/>
        <color indexed="8"/>
        <rFont val="Calibri"/>
        <family val="2"/>
      </rPr>
      <t>.</t>
    </r>
  </si>
  <si>
    <t>PO#/or enter "Credit Card" to have someone contact for payment information-based on your account settings:</t>
  </si>
  <si>
    <t>•  In order to ensure that the courseware is received on time, the customer has up until 14 calendar days prior to class start date to cancel a lab reservation.  A cancellation request that is made on the last available day to cancel, it must be submitted to Logical Operations by Noon (EST) to be processed in accordance with the policy.</t>
  </si>
  <si>
    <t>Assumes a Monday class start.
***ORDERS MUST BE SUBMITTED TO LOGICAL OPERATIONS BY NOON (EST), AT LEAST 14 CALENDAR DAYS BEFORE CLASS START DATE FOR PROCESSING ***</t>
  </si>
  <si>
    <t>2: One unit of courseware must be purchased for every individual student registered for a lab</t>
  </si>
  <si>
    <t>Customer Name</t>
  </si>
  <si>
    <t>Bill-To Company Name</t>
  </si>
  <si>
    <t>Contact Name</t>
  </si>
  <si>
    <t>Contact Email</t>
  </si>
  <si>
    <t>Contact Phone</t>
  </si>
  <si>
    <t xml:space="preserve">NOTES: </t>
  </si>
  <si>
    <t xml:space="preserve">All pricing is shows in USD. </t>
  </si>
  <si>
    <t>There are Country/Regional Tier Discounts.</t>
  </si>
  <si>
    <t>Tier 1 = 20% off</t>
  </si>
  <si>
    <t>Tier 2 = 30% off</t>
  </si>
  <si>
    <t>LATA, Eastern Europe, ANZ, Japan and Korea</t>
  </si>
  <si>
    <t>Audience</t>
  </si>
  <si>
    <t>Student</t>
  </si>
  <si>
    <t>Type</t>
  </si>
  <si>
    <t xml:space="preserve">vSphere 6.0 </t>
  </si>
  <si>
    <t>Requested Number of Student Seats &amp; Courseware</t>
  </si>
  <si>
    <r>
      <rPr>
        <b/>
        <sz val="11"/>
        <color indexed="8"/>
        <rFont val="Calibri"/>
        <family val="2"/>
      </rPr>
      <t>1.</t>
    </r>
    <r>
      <rPr>
        <sz val="11"/>
        <color theme="1"/>
        <rFont val="Calibri"/>
        <family val="2"/>
        <scheme val="minor"/>
      </rPr>
      <t xml:space="preserve">  A gear/lab reservation is intended to be utilized with the delivery of a training course</t>
    </r>
  </si>
  <si>
    <r>
      <rPr>
        <b/>
        <sz val="11"/>
        <color indexed="8"/>
        <rFont val="Calibri"/>
        <family val="2"/>
      </rPr>
      <t>2.</t>
    </r>
    <r>
      <rPr>
        <sz val="11"/>
        <color theme="1"/>
        <rFont val="Calibri"/>
        <family val="2"/>
        <scheme val="minor"/>
      </rPr>
      <t xml:space="preserve">  Logical Operations customers are required to make reservations through Logical Operations.</t>
    </r>
  </si>
  <si>
    <r>
      <rPr>
        <b/>
        <sz val="11"/>
        <color indexed="8"/>
        <rFont val="Calibri"/>
        <family val="2"/>
      </rPr>
      <t>4.</t>
    </r>
    <r>
      <rPr>
        <sz val="11"/>
        <color theme="1"/>
        <rFont val="Calibri"/>
        <family val="2"/>
        <scheme val="minor"/>
      </rPr>
      <t xml:space="preserve"> To make any changes to a lab reservation, a customer must re-submit their previously submitted order form to Logical Operations with a description of the changes they would like made to their lab reservation.  The subject line of the email must include "CHANGE REQUEST" to ensure the order is not duplicated.</t>
    </r>
  </si>
  <si>
    <t xml:space="preserve">• Customer will do a remote lab connectivity test to verify their network spped, quality, etc. </t>
  </si>
  <si>
    <t>Class Start Time</t>
  </si>
  <si>
    <t>Class End Time</t>
  </si>
  <si>
    <t>Time Zone</t>
  </si>
  <si>
    <t>VMware vSphere 6.0 with ESXi and vCenter Student Lab</t>
  </si>
  <si>
    <t>Virtual Lab</t>
  </si>
  <si>
    <t>All other countries are at list price</t>
  </si>
  <si>
    <t>o  Class dates: Allowed</t>
  </si>
  <si>
    <r>
      <t xml:space="preserve">6.  </t>
    </r>
    <r>
      <rPr>
        <sz val="11"/>
        <color theme="1"/>
        <rFont val="Calibri"/>
        <family val="2"/>
        <scheme val="minor"/>
      </rPr>
      <t>The courseware component of an order must be purchased separately at the customer's convience at https://store.logicaloperations.com.</t>
    </r>
  </si>
  <si>
    <t>• Instructor must run through the labs at least once before the start of class to expect support. Instructors can request access to labs for preparation purposes at no cost (some restrictions apply).</t>
  </si>
  <si>
    <t>NOTE: Instructor lab access is available for no additional charge (subject to availability).</t>
  </si>
  <si>
    <t>Mobile Phone Number</t>
  </si>
  <si>
    <t xml:space="preserve">• Sunday or Monday class start date is preferred; alternate start days will be considered. Final reservations must be made three business days prior to the class start date. </t>
  </si>
  <si>
    <r>
      <t xml:space="preserve">•  </t>
    </r>
    <r>
      <rPr>
        <u/>
        <sz val="11"/>
        <color theme="1"/>
        <rFont val="Calibri"/>
        <family val="2"/>
        <scheme val="minor"/>
      </rPr>
      <t>After</t>
    </r>
    <r>
      <rPr>
        <sz val="11"/>
        <color theme="1"/>
        <rFont val="Calibri"/>
        <family val="2"/>
        <scheme val="minor"/>
      </rPr>
      <t xml:space="preserve"> the 14 calendar day cancellation window has passed, you will be responsible for your order in full.  The only update to a reservation that can be made is to add additional students. This is dependent on lab availability and proximity to the class start date.   </t>
    </r>
  </si>
  <si>
    <r>
      <rPr>
        <b/>
        <sz val="11"/>
        <color indexed="8"/>
        <rFont val="Calibri"/>
        <family val="2"/>
      </rPr>
      <t xml:space="preserve">5. </t>
    </r>
    <r>
      <rPr>
        <sz val="11"/>
        <color theme="1"/>
        <rFont val="Calibri"/>
        <family val="2"/>
        <scheme val="minor"/>
      </rPr>
      <t>Due to the complexity of these products, lab orders may take multiple days for Logical Operations to fulfill. Confirmation and additional correspondance will come from ESX Lab.</t>
    </r>
  </si>
  <si>
    <t xml:space="preserve">4)  Product Information - Use the drop down to select the Product (you may need to scroll) and fill in the Quantity.  Based on the product and quantity, the Course Name, Part Number and Product Subtotal will auto-populate.  </t>
  </si>
  <si>
    <t>3)  Class Instructor - This is the contact information for the instructor who will receive the lab codes.  The Instructor will not receive the codes until the weekend prior to class start (which assumes a Monday). When the class start date is not a Monday, the instructor will receive the codes 24 hours prior to the class start date.</t>
  </si>
  <si>
    <t>vSphere 6.0 Bootcamp</t>
  </si>
  <si>
    <t>VMware vSphere 6.0 with ESXi and vCenter Boot Camp Student Lab</t>
  </si>
  <si>
    <t>035015SL</t>
  </si>
  <si>
    <t>035014SL</t>
  </si>
  <si>
    <t>VMWare Labs Order Form</t>
  </si>
  <si>
    <t>vSphere 6.5</t>
  </si>
  <si>
    <t>VMware vSphere with ESXi and vCenter v6.5 Student Lab</t>
  </si>
  <si>
    <t>035008SL</t>
  </si>
  <si>
    <t>VMware vSphere v6.5 Bootcamp Student Lab</t>
  </si>
  <si>
    <t>vSphere 6.5 Bootcamp</t>
  </si>
  <si>
    <t>035009SL</t>
  </si>
  <si>
    <t>035007SL</t>
  </si>
  <si>
    <t>VMware vSphere 6.5 Optimize, Upgrade, Troubleshoot</t>
  </si>
  <si>
    <t>v20180525</t>
  </si>
  <si>
    <t>Russia, Bahrain, Israel, Kuwait, Oman, Qatar, Saudi Arabia, UAE, Taiwan, Malaysia, Singapore, Brunei, Africa/North Africa, Middle East, Sri Lanka, Hong Kong, Macau, Thailand, Indonesia, Myanmar, Vietnam, Laos, Cambodia, Mongolia, China, Nepal and India</t>
  </si>
  <si>
    <t>Class Start Date- End Date (First Choice)</t>
  </si>
  <si>
    <t>Class Start Date- End Date (Second Choice)</t>
  </si>
  <si>
    <t>Class Start Date- End Date (Third Choice)</t>
  </si>
  <si>
    <t xml:space="preserve">2)  Class Information -  You must provide three sets of class dates, as your first choice(s) may not be available.   If you do not put three dates, the Unit Cost and Product Subtotal for your order will not populate.  If you enter a class start date that is less than two weeks (14 calendar days) from ordering date, the date will become red to flag non-compliance with the Lab Terms and Conditions. If you select the same date more than once, the duplicated date will change to orange.  </t>
  </si>
  <si>
    <t>Tier Discount</t>
  </si>
  <si>
    <t>List</t>
  </si>
  <si>
    <t>Lab List Price</t>
  </si>
  <si>
    <t>Item Unit List Cost</t>
  </si>
  <si>
    <t>Regional Unit Cost</t>
  </si>
  <si>
    <t>Class Information (Three Choices are required on the form):  (Format should be mm/dd/yyyy-mm/dd/yyyy)</t>
  </si>
  <si>
    <t>vSphere 6.7</t>
  </si>
  <si>
    <t>vSphere 6.7 Bootcamp</t>
  </si>
  <si>
    <t>035138SL</t>
  </si>
  <si>
    <t>035139SL</t>
  </si>
  <si>
    <t>035140SL</t>
  </si>
  <si>
    <t>VMware vSphere with ESXi and vCenter 6.7 Student Lab</t>
  </si>
  <si>
    <t>VMware vSphere 6.7 Bootcamp Student Lab</t>
  </si>
  <si>
    <t>VMware vSphere 6.7 Optimize, Upgrade, Troubleshoot Student Lab</t>
  </si>
  <si>
    <t>VMware vSphere 7.0 Bootcamp Student Lab</t>
  </si>
  <si>
    <t xml:space="preserve">Virtual Lab </t>
  </si>
  <si>
    <t>035148SL</t>
  </si>
  <si>
    <t>vSphere 7.0 Bootcamp</t>
  </si>
  <si>
    <t xml:space="preserve">vSphere 7.0  </t>
  </si>
  <si>
    <t>VMware vSphere with ESXi and vCenter 7.0 Student Lab</t>
  </si>
  <si>
    <t>035147SL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</si>
</sst>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7">
    <font>
      <sz val="11"/>
      <color theme="1"/>
      <name val="Calibri"/>
      <family val="2"/>
      <scheme val="minor"/>
    </font>
    <font>
      <sz val="11"/>
      <color indexed="8"/>
      <name val="Calibri"/>
      <family val="2"/>
    </font>
    <font>
      <sz val="11"/>
      <color indexed="8"/>
      <name val="Calibri"/>
      <family val="2"/>
    </font>
    <font>
      <b/>
      <sz val="11"/>
      <color indexed="8"/>
      <name val="Calibri"/>
      <family val="2"/>
    </font>
    <font>
      <sz val="7"/>
      <color indexed="8"/>
      <name val="Times New Roman"/>
      <family val="1"/>
    </font>
    <font>
      <sz val="12"/>
      <color indexed="8"/>
      <name val="Calibri"/>
      <family val="2"/>
    </font>
    <font>
      <b/>
      <sz val="12"/>
      <color indexed="8"/>
      <name val="Calibri"/>
      <family val="2"/>
    </font>
    <font>
      <b/>
      <sz val="12"/>
      <color indexed="10"/>
      <name val="Calibri"/>
      <family val="2"/>
    </font>
    <font>
      <sz val="11"/>
      <color theme="1"/>
      <name val="Calibri"/>
      <family val="2"/>
      <scheme val="minor"/>
    </font>
    <font>
      <sz val="11"/>
      <color theme="1"/>
      <name val="Symbol"/>
      <family val="1"/>
      <charset val="2"/>
    </font>
    <font>
      <b/>
      <sz val="14"/>
      <color theme="1"/>
      <name val="Calibri"/>
      <family val="2"/>
      <scheme val="minor"/>
    </font>
    <font>
      <b/>
      <sz val="11"/>
      <color theme="1"/>
      <name val="Calibri"/>
      <family val="2"/>
      <scheme val="minor"/>
    </font>
    <font>
      <sz val="10"/>
      <name val="Arial"/>
      <family val="2"/>
    </font>
    <font>
      <b/>
      <u/>
      <sz val="11"/>
      <color theme="1"/>
      <name val="Calibri"/>
      <family val="2"/>
      <scheme val="minor"/>
    </font>
    <font>
      <b/>
      <sz val="9"/>
      <color indexed="81"/>
      <name val="Tahoma"/>
      <family val="2"/>
    </font>
    <font>
      <sz val="36"/>
      <color theme="1"/>
      <name val="Calibri"/>
      <family val="2"/>
      <scheme val="minor"/>
    </font>
    <font>
      <b/>
      <sz val="12"/>
      <color rgb="FFFF0000"/>
      <name val="Calibri"/>
      <family val="2"/>
    </font>
    <font>
      <sz val="12"/>
      <color theme="1"/>
      <name val="Times New Roman"/>
      <family val="1"/>
    </font>
    <font>
      <b/>
      <sz val="12"/>
      <color indexed="8"/>
      <name val="Times New Roman"/>
      <family val="1"/>
    </font>
    <font>
      <sz val="12"/>
      <color indexed="8"/>
      <name val="Times New Roman"/>
      <family val="1"/>
    </font>
    <font>
      <b/>
      <sz val="12"/>
      <color rgb="FFFF0000"/>
      <name val="Times New Roman"/>
      <family val="1"/>
    </font>
    <font>
      <b/>
      <sz val="12"/>
      <name val="Times New Roman"/>
      <family val="1"/>
    </font>
    <font>
      <sz val="12"/>
      <name val="Times New Roman"/>
      <family val="1"/>
    </font>
    <font>
      <sz val="12"/>
      <color theme="0"/>
      <name val="Times New Roman"/>
      <family val="1"/>
    </font>
    <font>
      <b/>
      <sz val="12"/>
      <color theme="1"/>
      <name val="Times New Roman"/>
      <family val="1"/>
    </font>
    <font>
      <b/>
      <sz val="12"/>
      <color theme="1"/>
      <name val="Calibri"/>
      <family val="2"/>
    </font>
    <font>
      <u/>
      <sz val="11"/>
      <color theme="1"/>
      <name val="Calibri"/>
      <family val="2"/>
      <scheme val="minor"/>
    </font>
    <font>
      <b/>
      <sz val="12"/>
      <color rgb="FFC00000"/>
      <name val="Times New Roman"/>
      <family val="1"/>
    </font>
    <font>
      <sz val="14"/>
      <color theme="1"/>
      <name val="Calibri"/>
      <family val="2"/>
      <scheme val="minor"/>
    </font>
    <font>
      <b/>
      <sz val="12"/>
      <color rgb="FFC00000"/>
      <name val="Calibri"/>
      <family val="2"/>
    </font>
    <font>
      <sz val="11"/>
      <color rgb="FFFF0000"/>
      <name val="Calibri"/>
      <family val="2"/>
      <scheme val="minor"/>
    </font>
    <font>
      <sz val="11"/>
      <color theme="1"/>
      <name val="CiscoSansTT Thin"/>
      <family val="2"/>
    </font>
    <font>
      <strike/>
      <sz val="11"/>
      <color theme="1"/>
      <name val="Calibri"/>
      <family val="2"/>
      <scheme val="minor"/>
    </font>
    <font>
      <b/>
      <sz val="10"/>
      <name val="Times New Roman"/>
      <family val="1"/>
    </font>
    <font>
      <sz val="11"/>
      <name val="Calibri"/>
      <family val="2"/>
      <scheme val="minor"/>
    </font>
    <font>
      <sz val="9"/>
      <color indexed="81"/>
      <name val="Tahoma"/>
      <family val="2"/>
    </font>
    <font>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FF00"/>
        <bgColor indexed="64"/>
      </patternFill>
    </fill>
    <fill>
      <patternFill patternType="solid">
        <fgColor theme="0" tint="-0.249977111117893"/>
        <bgColor indexed="64"/>
      </patternFill>
    </fill>
    <fill>
      <patternFill patternType="solid">
        <fgColor rgb="FFFF33CC"/>
        <bgColor indexed="64"/>
      </patternFill>
    </fill>
    <fill>
      <patternFill patternType="solid">
        <fgColor theme="0" tint="-0.14999847407452621"/>
        <bgColor indexed="64"/>
      </patternFill>
    </fill>
    <fill>
      <patternFill patternType="solid">
        <fgColor rgb="FFD1F3FF"/>
        <bgColor indexed="64"/>
      </patternFill>
    </fill>
  </fills>
  <borders count="4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0">
    <xf numFmtId="0" fontId="0" fillId="0" borderId="0"/>
    <xf numFmtId="44"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31" fillId="0" borderId="0"/>
    <xf numFmtId="0" fontId="36" fillId="0" borderId="0" applyNumberFormat="0" applyFill="0" applyBorder="0" applyAlignment="0" applyProtection="0"/>
  </cellStyleXfs>
  <cellXfs count="202">
    <xf numFmtId="0" fontId="0" fillId="0" borderId="0" xfId="0"/>
    <xf numFmtId="0" fontId="0" fillId="0" borderId="0" xfId="0" applyAlignment="1">
      <alignment vertical="center"/>
    </xf>
    <xf numFmtId="0" fontId="0" fillId="0" borderId="0" xfId="0" applyAlignment="1">
      <alignment horizontal="left" vertical="center" indent="5"/>
    </xf>
    <xf numFmtId="0" fontId="0" fillId="0" borderId="0" xfId="0" applyAlignment="1">
      <alignment horizontal="left" vertical="center" indent="10"/>
    </xf>
    <xf numFmtId="0" fontId="9" fillId="0" borderId="0" xfId="0" applyFont="1" applyAlignment="1">
      <alignment horizontal="left" vertical="center" indent="15"/>
    </xf>
    <xf numFmtId="0" fontId="0" fillId="0" borderId="0" xfId="0" applyAlignment="1">
      <alignment vertical="center" wrapText="1"/>
    </xf>
    <xf numFmtId="0" fontId="0" fillId="0" borderId="0" xfId="0" applyAlignment="1">
      <alignment horizontal="left" vertical="center" wrapText="1" indent="5"/>
    </xf>
    <xf numFmtId="0" fontId="0" fillId="0" borderId="0" xfId="0"/>
    <xf numFmtId="44" fontId="0" fillId="0" borderId="0" xfId="3" applyFont="1"/>
    <xf numFmtId="0" fontId="11" fillId="0" borderId="0" xfId="0" applyFont="1"/>
    <xf numFmtId="44" fontId="11" fillId="0" borderId="0" xfId="3" applyFont="1"/>
    <xf numFmtId="0" fontId="0" fillId="0" borderId="0" xfId="0" applyFill="1"/>
    <xf numFmtId="0" fontId="0" fillId="3" borderId="0" xfId="0" applyFill="1"/>
    <xf numFmtId="0" fontId="0" fillId="4" borderId="0" xfId="0" applyFill="1"/>
    <xf numFmtId="44" fontId="0" fillId="3" borderId="0" xfId="3" applyFont="1" applyFill="1"/>
    <xf numFmtId="0" fontId="13" fillId="0" borderId="0" xfId="0" applyFont="1" applyAlignment="1">
      <alignment horizontal="right"/>
    </xf>
    <xf numFmtId="44" fontId="0" fillId="0" borderId="0" xfId="3" applyFont="1" applyFill="1"/>
    <xf numFmtId="0" fontId="0" fillId="6" borderId="0" xfId="0" applyFill="1"/>
    <xf numFmtId="0" fontId="0" fillId="0" borderId="0" xfId="0" applyFill="1" applyAlignment="1">
      <alignment horizontal="left"/>
    </xf>
    <xf numFmtId="0" fontId="0" fillId="5" borderId="0" xfId="0" applyFill="1"/>
    <xf numFmtId="0" fontId="0" fillId="3" borderId="0" xfId="0" applyFill="1" applyAlignment="1">
      <alignment horizontal="center"/>
    </xf>
    <xf numFmtId="49" fontId="0" fillId="0" borderId="0" xfId="0" applyNumberFormat="1"/>
    <xf numFmtId="0" fontId="11" fillId="0" borderId="0" xfId="0" applyFont="1" applyFill="1" applyAlignment="1" applyProtection="1">
      <alignment horizontal="center" wrapText="1"/>
      <protection hidden="1"/>
    </xf>
    <xf numFmtId="44" fontId="11" fillId="0" borderId="0" xfId="3" applyFont="1" applyFill="1" applyAlignment="1" applyProtection="1">
      <alignment horizontal="center" wrapText="1"/>
      <protection hidden="1"/>
    </xf>
    <xf numFmtId="0" fontId="0" fillId="0" borderId="0" xfId="0" applyAlignment="1">
      <alignment wrapText="1"/>
    </xf>
    <xf numFmtId="0" fontId="17" fillId="0" borderId="0" xfId="0" applyFont="1"/>
    <xf numFmtId="0" fontId="18" fillId="7" borderId="17" xfId="0" applyFont="1" applyFill="1" applyBorder="1" applyProtection="1">
      <protection hidden="1"/>
    </xf>
    <xf numFmtId="0" fontId="19" fillId="7" borderId="18" xfId="0" applyFont="1" applyFill="1" applyBorder="1" applyProtection="1">
      <protection hidden="1"/>
    </xf>
    <xf numFmtId="0" fontId="19" fillId="7" borderId="20" xfId="0" applyFont="1" applyFill="1" applyBorder="1" applyProtection="1">
      <protection hidden="1"/>
    </xf>
    <xf numFmtId="0" fontId="19" fillId="7" borderId="20" xfId="0" applyFont="1" applyFill="1" applyBorder="1" applyAlignment="1" applyProtection="1">
      <alignment wrapText="1"/>
      <protection hidden="1"/>
    </xf>
    <xf numFmtId="0" fontId="19" fillId="7" borderId="22" xfId="0" applyFont="1" applyFill="1" applyBorder="1" applyProtection="1">
      <protection hidden="1"/>
    </xf>
    <xf numFmtId="0" fontId="22" fillId="0" borderId="2" xfId="0" applyFont="1" applyBorder="1" applyAlignment="1" applyProtection="1">
      <alignment horizontal="center"/>
      <protection hidden="1"/>
    </xf>
    <xf numFmtId="0" fontId="21" fillId="0" borderId="2" xfId="0" applyFont="1" applyBorder="1" applyAlignment="1" applyProtection="1">
      <alignment horizontal="center"/>
      <protection hidden="1"/>
    </xf>
    <xf numFmtId="0" fontId="25" fillId="0" borderId="0" xfId="0" applyFont="1" applyAlignment="1">
      <alignment vertical="center"/>
    </xf>
    <xf numFmtId="0" fontId="19" fillId="7" borderId="19" xfId="0" applyFont="1" applyFill="1" applyBorder="1" applyAlignment="1" applyProtection="1">
      <alignment horizontal="right"/>
      <protection hidden="1"/>
    </xf>
    <xf numFmtId="0" fontId="27" fillId="8" borderId="25" xfId="0" applyFont="1" applyFill="1" applyBorder="1" applyAlignment="1" applyProtection="1">
      <alignment horizontal="left"/>
      <protection hidden="1"/>
    </xf>
    <xf numFmtId="0" fontId="27" fillId="8" borderId="12" xfId="0" applyFont="1" applyFill="1" applyBorder="1" applyAlignment="1" applyProtection="1">
      <alignment horizontal="left"/>
      <protection hidden="1"/>
    </xf>
    <xf numFmtId="0" fontId="27" fillId="8" borderId="12" xfId="0" applyFont="1" applyFill="1" applyBorder="1" applyProtection="1">
      <protection hidden="1"/>
    </xf>
    <xf numFmtId="0" fontId="27" fillId="8" borderId="14" xfId="0" applyFont="1" applyFill="1" applyBorder="1" applyProtection="1">
      <protection hidden="1"/>
    </xf>
    <xf numFmtId="0" fontId="20" fillId="0" borderId="0" xfId="0" applyFont="1" applyFill="1" applyBorder="1" applyAlignment="1" applyProtection="1">
      <protection hidden="1"/>
    </xf>
    <xf numFmtId="0" fontId="27" fillId="8" borderId="12" xfId="0" applyFont="1" applyFill="1" applyBorder="1" applyAlignment="1" applyProtection="1">
      <protection hidden="1"/>
    </xf>
    <xf numFmtId="0" fontId="27" fillId="8" borderId="12" xfId="0" applyFont="1" applyFill="1" applyBorder="1" applyAlignment="1" applyProtection="1">
      <alignment horizontal="center"/>
      <protection locked="0"/>
    </xf>
    <xf numFmtId="0" fontId="17" fillId="0" borderId="12"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hidden="1"/>
    </xf>
    <xf numFmtId="44" fontId="19" fillId="0" borderId="2" xfId="1" applyFont="1" applyBorder="1" applyAlignment="1" applyProtection="1">
      <alignment horizontal="center" vertical="center"/>
      <protection hidden="1"/>
    </xf>
    <xf numFmtId="0" fontId="17" fillId="0" borderId="2" xfId="0" applyFont="1" applyFill="1" applyBorder="1" applyAlignment="1" applyProtection="1">
      <alignment horizontal="center" vertical="center" wrapText="1"/>
      <protection hidden="1"/>
    </xf>
    <xf numFmtId="0" fontId="28" fillId="0" borderId="0" xfId="0" applyFont="1"/>
    <xf numFmtId="0" fontId="17" fillId="0" borderId="0" xfId="0" applyFont="1" applyAlignment="1">
      <alignment wrapText="1"/>
    </xf>
    <xf numFmtId="0" fontId="27" fillId="8" borderId="12" xfId="0" applyFont="1" applyFill="1" applyBorder="1" applyAlignment="1" applyProtection="1">
      <alignment horizontal="left" wrapText="1"/>
      <protection hidden="1"/>
    </xf>
    <xf numFmtId="0" fontId="24" fillId="0" borderId="0" xfId="0" applyFont="1" applyAlignment="1"/>
    <xf numFmtId="0" fontId="0" fillId="0" borderId="0" xfId="0" applyAlignment="1">
      <alignment horizontal="left" vertical="center"/>
    </xf>
    <xf numFmtId="0" fontId="17" fillId="0" borderId="10" xfId="0" applyFont="1" applyFill="1" applyBorder="1" applyAlignment="1" applyProtection="1">
      <alignment horizontal="center" vertical="center"/>
      <protection locked="0"/>
    </xf>
    <xf numFmtId="0" fontId="30" fillId="0" borderId="0" xfId="0" applyFont="1" applyFill="1" applyProtection="1">
      <protection hidden="1"/>
    </xf>
    <xf numFmtId="0" fontId="0" fillId="0" borderId="0" xfId="0" applyFill="1" applyAlignment="1">
      <alignment vertical="center"/>
    </xf>
    <xf numFmtId="0" fontId="32" fillId="0" borderId="0" xfId="0" applyFont="1" applyFill="1" applyProtection="1">
      <protection hidden="1"/>
    </xf>
    <xf numFmtId="0" fontId="32" fillId="0" borderId="0" xfId="0" applyFont="1" applyFill="1"/>
    <xf numFmtId="44" fontId="0" fillId="0" borderId="0" xfId="3" applyFont="1" applyFill="1" applyAlignment="1" applyProtection="1">
      <alignment horizontal="center"/>
      <protection hidden="1"/>
    </xf>
    <xf numFmtId="0" fontId="32" fillId="0" borderId="0" xfId="0" applyFont="1" applyFill="1" applyAlignment="1" applyProtection="1">
      <alignment horizontal="center"/>
      <protection hidden="1"/>
    </xf>
    <xf numFmtId="44" fontId="32" fillId="0" borderId="0" xfId="3" applyFont="1" applyFill="1" applyAlignment="1" applyProtection="1">
      <alignment horizontal="center"/>
      <protection hidden="1"/>
    </xf>
    <xf numFmtId="0" fontId="27" fillId="8" borderId="26" xfId="0" applyFont="1" applyFill="1" applyBorder="1" applyAlignment="1" applyProtection="1">
      <protection hidden="1"/>
    </xf>
    <xf numFmtId="0" fontId="17" fillId="0" borderId="44" xfId="0" applyFont="1" applyBorder="1" applyAlignment="1" applyProtection="1">
      <alignment horizontal="center" vertical="center"/>
      <protection locked="0"/>
    </xf>
    <xf numFmtId="0" fontId="17" fillId="0" borderId="38" xfId="0" applyFont="1" applyBorder="1" applyAlignment="1" applyProtection="1">
      <alignment horizontal="center" vertical="center"/>
      <protection locked="0"/>
    </xf>
    <xf numFmtId="0" fontId="10"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horizontal="left" vertical="center" indent="5"/>
    </xf>
    <xf numFmtId="0" fontId="0" fillId="0" borderId="0" xfId="0" applyFill="1" applyAlignment="1">
      <alignment horizontal="left" vertical="center" wrapText="1" indent="5"/>
    </xf>
    <xf numFmtId="0" fontId="24" fillId="0" borderId="0" xfId="0" applyFont="1"/>
    <xf numFmtId="0" fontId="33" fillId="0" borderId="0" xfId="0" applyFont="1" applyAlignment="1">
      <alignment horizontal="right"/>
    </xf>
    <xf numFmtId="0" fontId="24" fillId="0" borderId="0" xfId="0" applyFont="1" applyAlignment="1">
      <alignment horizontal="right"/>
    </xf>
    <xf numFmtId="0" fontId="17" fillId="0" borderId="0" xfId="0" applyFont="1" applyAlignment="1">
      <alignment horizontal="left" indent="3"/>
    </xf>
    <xf numFmtId="0" fontId="34" fillId="0" borderId="2" xfId="0" applyFont="1" applyFill="1" applyBorder="1" applyAlignment="1">
      <alignment vertical="center"/>
    </xf>
    <xf numFmtId="0" fontId="11" fillId="0" borderId="2" xfId="0" applyFont="1" applyBorder="1"/>
    <xf numFmtId="0" fontId="27" fillId="8" borderId="2" xfId="0" applyFont="1" applyFill="1" applyBorder="1" applyAlignment="1" applyProtection="1">
      <alignment horizontal="left" wrapText="1"/>
      <protection hidden="1"/>
    </xf>
    <xf numFmtId="14" fontId="17" fillId="0" borderId="45" xfId="0" applyNumberFormat="1" applyFont="1" applyBorder="1" applyAlignment="1" applyProtection="1">
      <alignment horizontal="center" vertical="center" wrapText="1"/>
      <protection locked="0"/>
    </xf>
    <xf numFmtId="0" fontId="27" fillId="8" borderId="7" xfId="0" applyFont="1" applyFill="1" applyBorder="1" applyAlignment="1" applyProtection="1">
      <alignment horizontal="left" wrapText="1"/>
      <protection hidden="1"/>
    </xf>
    <xf numFmtId="0" fontId="27" fillId="8" borderId="34" xfId="0" applyFont="1" applyFill="1" applyBorder="1" applyAlignment="1" applyProtection="1">
      <alignment horizontal="left" wrapText="1"/>
      <protection hidden="1"/>
    </xf>
    <xf numFmtId="0" fontId="11" fillId="0" borderId="0" xfId="0" applyFont="1" applyFill="1"/>
    <xf numFmtId="0" fontId="17" fillId="0" borderId="20" xfId="0" applyFont="1" applyBorder="1"/>
    <xf numFmtId="0" fontId="17" fillId="0" borderId="0" xfId="0" applyFont="1" applyBorder="1"/>
    <xf numFmtId="14" fontId="21" fillId="0" borderId="0" xfId="0" applyNumberFormat="1" applyFont="1" applyFill="1" applyBorder="1" applyAlignment="1" applyProtection="1">
      <protection hidden="1"/>
    </xf>
    <xf numFmtId="14" fontId="17" fillId="0" borderId="15" xfId="0" applyNumberFormat="1" applyFont="1" applyBorder="1" applyAlignment="1" applyProtection="1">
      <alignment horizontal="center" vertical="center" wrapText="1"/>
      <protection locked="0"/>
    </xf>
    <xf numFmtId="0" fontId="36" fillId="0" borderId="0" xfId="9" applyFill="1" applyAlignment="1">
      <alignment horizontal="left" vertical="center" wrapText="1" indent="5"/>
    </xf>
    <xf numFmtId="0" fontId="11" fillId="0" borderId="2" xfId="0" applyFont="1" applyFill="1" applyBorder="1" applyAlignment="1" applyProtection="1">
      <alignment horizontal="center" wrapText="1"/>
      <protection hidden="1"/>
    </xf>
    <xf numFmtId="0" fontId="0" fillId="0" borderId="2" xfId="0" applyFont="1" applyBorder="1"/>
    <xf numFmtId="0" fontId="0" fillId="0" borderId="2" xfId="3" applyNumberFormat="1" applyFont="1" applyFill="1" applyBorder="1" applyAlignment="1" applyProtection="1">
      <alignment horizontal="right"/>
      <protection hidden="1"/>
    </xf>
    <xf numFmtId="0" fontId="0" fillId="0" borderId="0" xfId="0" applyFont="1" applyFill="1" applyAlignment="1" applyProtection="1">
      <alignment horizontal="center" wrapText="1"/>
      <protection hidden="1"/>
    </xf>
    <xf numFmtId="0" fontId="0" fillId="0" borderId="2" xfId="0" applyFont="1" applyFill="1" applyBorder="1"/>
    <xf numFmtId="0" fontId="0" fillId="0" borderId="2" xfId="0" applyFont="1" applyFill="1" applyBorder="1" applyProtection="1">
      <protection hidden="1"/>
    </xf>
    <xf numFmtId="0" fontId="0" fillId="0" borderId="0" xfId="0" applyFont="1" applyFill="1" applyProtection="1">
      <protection hidden="1"/>
    </xf>
    <xf numFmtId="49" fontId="0" fillId="0" borderId="2" xfId="0" applyNumberFormat="1" applyFont="1" applyFill="1" applyBorder="1" applyAlignment="1" applyProtection="1">
      <alignment horizontal="left"/>
      <protection hidden="1"/>
    </xf>
    <xf numFmtId="0" fontId="0" fillId="0" borderId="0" xfId="0" applyFont="1" applyFill="1"/>
    <xf numFmtId="49" fontId="0" fillId="0" borderId="0" xfId="0" applyNumberFormat="1" applyFont="1" applyFill="1" applyAlignment="1" applyProtection="1">
      <alignment horizontal="center"/>
      <protection hidden="1"/>
    </xf>
    <xf numFmtId="0" fontId="0" fillId="0" borderId="0" xfId="0" applyFont="1" applyFill="1" applyAlignment="1">
      <alignment vertical="center"/>
    </xf>
    <xf numFmtId="0" fontId="0" fillId="0" borderId="0" xfId="0" applyFont="1" applyFill="1" applyAlignment="1" applyProtection="1">
      <alignment horizontal="center"/>
      <protection hidden="1"/>
    </xf>
    <xf numFmtId="0" fontId="28" fillId="0" borderId="0" xfId="0" applyFont="1" applyAlignment="1">
      <alignment horizontal="right"/>
    </xf>
    <xf numFmtId="0" fontId="19" fillId="2" borderId="39" xfId="0" applyFont="1" applyFill="1" applyBorder="1" applyAlignment="1" applyProtection="1">
      <protection locked="0"/>
    </xf>
    <xf numFmtId="0" fontId="19" fillId="2" borderId="30" xfId="0" applyFont="1" applyFill="1" applyBorder="1" applyAlignment="1" applyProtection="1">
      <protection locked="0"/>
    </xf>
    <xf numFmtId="20" fontId="17" fillId="0" borderId="6" xfId="0" applyNumberFormat="1" applyFont="1" applyBorder="1" applyAlignment="1" applyProtection="1">
      <alignment horizontal="center" vertical="center" wrapText="1"/>
      <protection locked="0"/>
    </xf>
    <xf numFmtId="44" fontId="19" fillId="0" borderId="2" xfId="1" applyFont="1" applyFill="1" applyBorder="1" applyAlignment="1" applyProtection="1">
      <alignment horizontal="center" vertical="center"/>
      <protection hidden="1"/>
    </xf>
    <xf numFmtId="0" fontId="33" fillId="0" borderId="0" xfId="0" applyFont="1" applyBorder="1" applyAlignment="1">
      <alignment horizontal="right"/>
    </xf>
    <xf numFmtId="0" fontId="17" fillId="0" borderId="0" xfId="0" applyFont="1" applyBorder="1" applyAlignment="1">
      <alignment horizontal="left" indent="3"/>
    </xf>
    <xf numFmtId="0" fontId="17" fillId="0" borderId="3" xfId="0" applyFont="1" applyBorder="1" applyAlignment="1">
      <alignment horizontal="center" vertical="center"/>
    </xf>
    <xf numFmtId="0" fontId="17" fillId="0" borderId="4" xfId="0" applyFont="1" applyBorder="1" applyAlignment="1">
      <alignment wrapText="1"/>
    </xf>
    <xf numFmtId="0" fontId="17" fillId="0" borderId="3" xfId="0" applyFont="1" applyBorder="1" applyAlignment="1">
      <alignment horizontal="left" indent="3"/>
    </xf>
    <xf numFmtId="0" fontId="17" fillId="0" borderId="4" xfId="0" applyFont="1" applyBorder="1"/>
    <xf numFmtId="0" fontId="0" fillId="0" borderId="0" xfId="0" applyFill="1" applyAlignment="1">
      <alignment horizontal="left" vertical="center" wrapText="1"/>
    </xf>
    <xf numFmtId="0" fontId="15"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xf>
    <xf numFmtId="0" fontId="0" fillId="0" borderId="0" xfId="0" applyAlignment="1">
      <alignment horizontal="left" vertical="center" wrapText="1"/>
    </xf>
    <xf numFmtId="0" fontId="27" fillId="8" borderId="29" xfId="0" applyFont="1" applyFill="1" applyBorder="1" applyAlignment="1" applyProtection="1">
      <alignment horizontal="center"/>
      <protection locked="0"/>
    </xf>
    <xf numFmtId="0" fontId="27" fillId="8" borderId="35" xfId="0" applyFont="1" applyFill="1" applyBorder="1" applyAlignment="1" applyProtection="1">
      <alignment horizontal="center"/>
      <protection locked="0"/>
    </xf>
    <xf numFmtId="0" fontId="17" fillId="0" borderId="22" xfId="0" applyFont="1" applyBorder="1" applyAlignment="1" applyProtection="1">
      <alignment horizontal="center" vertical="center"/>
      <protection locked="0"/>
    </xf>
    <xf numFmtId="0" fontId="17" fillId="0" borderId="36"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hidden="1"/>
    </xf>
    <xf numFmtId="0" fontId="18" fillId="0" borderId="24" xfId="0" applyFont="1" applyBorder="1" applyAlignment="1" applyProtection="1">
      <alignment horizontal="center" vertical="center"/>
      <protection hidden="1"/>
    </xf>
    <xf numFmtId="0" fontId="18" fillId="0" borderId="29" xfId="0" applyFont="1" applyBorder="1" applyAlignment="1" applyProtection="1">
      <alignment horizontal="center" vertical="center"/>
      <protection hidden="1"/>
    </xf>
    <xf numFmtId="0" fontId="18" fillId="0" borderId="38" xfId="0" applyFont="1" applyBorder="1" applyAlignment="1" applyProtection="1">
      <alignment horizontal="center" vertical="center"/>
      <protection hidden="1"/>
    </xf>
    <xf numFmtId="0" fontId="17" fillId="0" borderId="7" xfId="0" applyFont="1" applyBorder="1" applyAlignment="1" applyProtection="1">
      <alignment horizontal="center" wrapText="1"/>
      <protection hidden="1"/>
    </xf>
    <xf numFmtId="0" fontId="17" fillId="0" borderId="28" xfId="0" applyFont="1" applyBorder="1" applyAlignment="1" applyProtection="1">
      <alignment horizontal="center" wrapText="1"/>
      <protection hidden="1"/>
    </xf>
    <xf numFmtId="0" fontId="17" fillId="0" borderId="34" xfId="0" applyFont="1" applyBorder="1" applyAlignment="1" applyProtection="1">
      <alignment horizontal="center" wrapText="1"/>
      <protection hidden="1"/>
    </xf>
    <xf numFmtId="0" fontId="18" fillId="0" borderId="3" xfId="0" applyFont="1" applyBorder="1" applyAlignment="1" applyProtection="1">
      <alignment horizontal="center" vertical="center"/>
      <protection hidden="1"/>
    </xf>
    <xf numFmtId="0" fontId="18" fillId="0" borderId="1" xfId="0" applyFont="1" applyBorder="1" applyAlignment="1" applyProtection="1">
      <alignment horizontal="center" vertical="center"/>
      <protection hidden="1"/>
    </xf>
    <xf numFmtId="0" fontId="18" fillId="0" borderId="4" xfId="0" applyFont="1" applyBorder="1" applyAlignment="1" applyProtection="1">
      <alignment horizontal="center" vertical="center"/>
      <protection hidden="1"/>
    </xf>
    <xf numFmtId="14" fontId="21" fillId="0" borderId="23" xfId="0" applyNumberFormat="1" applyFont="1" applyFill="1" applyBorder="1" applyAlignment="1" applyProtection="1">
      <alignment horizontal="center"/>
      <protection hidden="1"/>
    </xf>
    <xf numFmtId="0" fontId="24" fillId="0" borderId="6"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22" fillId="0" borderId="3" xfId="0" applyFont="1" applyBorder="1" applyAlignment="1" applyProtection="1">
      <alignment horizontal="center"/>
      <protection hidden="1"/>
    </xf>
    <xf numFmtId="0" fontId="22" fillId="0" borderId="4" xfId="0" applyFont="1" applyBorder="1" applyAlignment="1" applyProtection="1">
      <alignment horizontal="center"/>
      <protection hidden="1"/>
    </xf>
    <xf numFmtId="0" fontId="19" fillId="0" borderId="3" xfId="0" applyFont="1" applyBorder="1" applyAlignment="1" applyProtection="1">
      <alignment horizontal="center" vertical="center" wrapText="1"/>
      <protection hidden="1"/>
    </xf>
    <xf numFmtId="0" fontId="19" fillId="0" borderId="4" xfId="0" applyFont="1" applyBorder="1" applyAlignment="1" applyProtection="1">
      <alignment horizontal="center" vertical="center" wrapText="1"/>
      <protection hidden="1"/>
    </xf>
    <xf numFmtId="0" fontId="17" fillId="0" borderId="46" xfId="0" applyFont="1" applyBorder="1" applyAlignment="1">
      <alignment horizontal="center"/>
    </xf>
    <xf numFmtId="0" fontId="17" fillId="0" borderId="47" xfId="0" applyFont="1" applyBorder="1" applyAlignment="1">
      <alignment horizontal="center"/>
    </xf>
    <xf numFmtId="0" fontId="17" fillId="0" borderId="48" xfId="0" applyFont="1" applyBorder="1" applyAlignment="1">
      <alignment horizontal="center"/>
    </xf>
    <xf numFmtId="0" fontId="17" fillId="0" borderId="3"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0" fontId="17" fillId="0" borderId="38" xfId="0" applyFont="1" applyBorder="1" applyAlignment="1" applyProtection="1">
      <alignment horizontal="center" vertical="center"/>
      <protection locked="0"/>
    </xf>
    <xf numFmtId="14" fontId="17" fillId="0" borderId="2" xfId="0" applyNumberFormat="1" applyFont="1" applyBorder="1" applyAlignment="1" applyProtection="1">
      <alignment horizontal="center" vertical="center" wrapText="1"/>
      <protection locked="0"/>
    </xf>
    <xf numFmtId="0" fontId="27" fillId="8" borderId="2" xfId="0" applyFont="1" applyFill="1" applyBorder="1" applyAlignment="1" applyProtection="1">
      <alignment horizontal="center" wrapText="1"/>
      <protection hidden="1"/>
    </xf>
    <xf numFmtId="0" fontId="21" fillId="0" borderId="32" xfId="0" applyFont="1" applyFill="1" applyBorder="1" applyAlignment="1" applyProtection="1">
      <alignment horizontal="center"/>
      <protection hidden="1"/>
    </xf>
    <xf numFmtId="0" fontId="21" fillId="0" borderId="33" xfId="0" applyFont="1" applyFill="1" applyBorder="1" applyAlignment="1" applyProtection="1">
      <alignment horizontal="center"/>
      <protection hidden="1"/>
    </xf>
    <xf numFmtId="0" fontId="21" fillId="0" borderId="31" xfId="0" applyFont="1" applyFill="1" applyBorder="1" applyAlignment="1" applyProtection="1">
      <alignment horizontal="center"/>
      <protection hidden="1"/>
    </xf>
    <xf numFmtId="14" fontId="20" fillId="0" borderId="23" xfId="0" applyNumberFormat="1" applyFont="1" applyFill="1" applyBorder="1" applyAlignment="1" applyProtection="1">
      <alignment horizontal="center"/>
      <protection hidden="1"/>
    </xf>
    <xf numFmtId="14" fontId="20" fillId="0" borderId="0" xfId="0" applyNumberFormat="1" applyFont="1" applyFill="1" applyBorder="1" applyAlignment="1" applyProtection="1">
      <alignment horizontal="center"/>
      <protection hidden="1"/>
    </xf>
    <xf numFmtId="20" fontId="17" fillId="0" borderId="7" xfId="0" applyNumberFormat="1" applyFont="1" applyBorder="1" applyAlignment="1" applyProtection="1">
      <alignment horizontal="center" vertical="center" wrapText="1"/>
      <protection locked="0"/>
    </xf>
    <xf numFmtId="14" fontId="17" fillId="0" borderId="34" xfId="0" applyNumberFormat="1" applyFont="1" applyBorder="1" applyAlignment="1" applyProtection="1">
      <alignment horizontal="center" vertical="center" wrapText="1"/>
      <protection locked="0"/>
    </xf>
    <xf numFmtId="0" fontId="27" fillId="8" borderId="7" xfId="0" applyFont="1" applyFill="1" applyBorder="1" applyAlignment="1" applyProtection="1">
      <alignment horizontal="left" wrapText="1"/>
      <protection hidden="1"/>
    </xf>
    <xf numFmtId="0" fontId="27" fillId="8" borderId="34" xfId="0" applyFont="1" applyFill="1" applyBorder="1" applyAlignment="1" applyProtection="1">
      <alignment horizontal="left" wrapText="1"/>
      <protection hidden="1"/>
    </xf>
    <xf numFmtId="0" fontId="27" fillId="8" borderId="26" xfId="0" applyFont="1" applyFill="1" applyBorder="1" applyAlignment="1" applyProtection="1">
      <alignment horizontal="left" vertical="center"/>
      <protection hidden="1"/>
    </xf>
    <xf numFmtId="0" fontId="27" fillId="8" borderId="27" xfId="0" applyFont="1" applyFill="1" applyBorder="1" applyAlignment="1" applyProtection="1">
      <alignment horizontal="left" vertical="center"/>
      <protection hidden="1"/>
    </xf>
    <xf numFmtId="0" fontId="27" fillId="8" borderId="25" xfId="0" applyFont="1" applyFill="1" applyBorder="1" applyAlignment="1" applyProtection="1">
      <alignment horizontal="left" vertical="center"/>
      <protection hidden="1"/>
    </xf>
    <xf numFmtId="0" fontId="17" fillId="0" borderId="1"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36" fillId="0" borderId="3" xfId="9" applyBorder="1" applyAlignment="1" applyProtection="1">
      <alignment horizontal="center" vertical="center"/>
      <protection locked="0"/>
    </xf>
    <xf numFmtId="0" fontId="21" fillId="0" borderId="17" xfId="0" applyFont="1" applyFill="1" applyBorder="1" applyAlignment="1" applyProtection="1">
      <alignment horizontal="left"/>
      <protection hidden="1"/>
    </xf>
    <xf numFmtId="0" fontId="21" fillId="0" borderId="18" xfId="0" applyFont="1" applyFill="1" applyBorder="1" applyAlignment="1" applyProtection="1">
      <alignment horizontal="left"/>
      <protection hidden="1"/>
    </xf>
    <xf numFmtId="0" fontId="21" fillId="0" borderId="19" xfId="0" applyFont="1" applyFill="1" applyBorder="1" applyAlignment="1" applyProtection="1">
      <alignment horizontal="left"/>
      <protection hidden="1"/>
    </xf>
    <xf numFmtId="14" fontId="20" fillId="0" borderId="18" xfId="0" applyNumberFormat="1" applyFont="1" applyFill="1" applyBorder="1" applyAlignment="1" applyProtection="1">
      <alignment horizontal="center"/>
      <protection hidden="1"/>
    </xf>
    <xf numFmtId="0" fontId="36" fillId="0" borderId="2" xfId="9" applyBorder="1" applyAlignment="1" applyProtection="1">
      <alignment horizontal="center" vertical="center"/>
      <protection locked="0"/>
    </xf>
    <xf numFmtId="0" fontId="27" fillId="8" borderId="12" xfId="0" applyFont="1" applyFill="1" applyBorder="1" applyAlignment="1" applyProtection="1">
      <alignment horizontal="left" vertical="center"/>
      <protection hidden="1"/>
    </xf>
    <xf numFmtId="0" fontId="27" fillId="0" borderId="9" xfId="0" applyFont="1" applyBorder="1" applyAlignment="1">
      <alignment horizontal="left" wrapText="1"/>
    </xf>
    <xf numFmtId="0" fontId="27" fillId="0" borderId="10" xfId="0" applyFont="1" applyBorder="1" applyAlignment="1">
      <alignment horizontal="left" wrapText="1"/>
    </xf>
    <xf numFmtId="0" fontId="17" fillId="0" borderId="37" xfId="0" applyFont="1" applyBorder="1" applyAlignment="1">
      <alignment horizontal="center" wrapText="1"/>
    </xf>
    <xf numFmtId="0" fontId="17" fillId="0" borderId="33" xfId="0" applyFont="1" applyBorder="1" applyAlignment="1">
      <alignment horizontal="center" wrapText="1"/>
    </xf>
    <xf numFmtId="0" fontId="17" fillId="0" borderId="31" xfId="0" applyFont="1" applyBorder="1" applyAlignment="1">
      <alignment horizontal="center" wrapText="1"/>
    </xf>
    <xf numFmtId="0" fontId="17" fillId="0" borderId="0" xfId="0" applyFont="1" applyAlignment="1">
      <alignment horizontal="center"/>
    </xf>
    <xf numFmtId="0" fontId="17" fillId="0" borderId="21" xfId="0" applyFont="1" applyBorder="1" applyAlignment="1">
      <alignment horizontal="center"/>
    </xf>
    <xf numFmtId="0" fontId="19" fillId="7" borderId="0" xfId="0" applyFont="1" applyFill="1" applyBorder="1" applyAlignment="1" applyProtection="1">
      <alignment horizontal="center" wrapText="1"/>
      <protection hidden="1"/>
    </xf>
    <xf numFmtId="0" fontId="19" fillId="7" borderId="21" xfId="0" applyFont="1" applyFill="1" applyBorder="1" applyAlignment="1" applyProtection="1">
      <alignment horizontal="center" wrapText="1"/>
      <protection hidden="1"/>
    </xf>
    <xf numFmtId="14" fontId="19" fillId="7" borderId="0" xfId="0" applyNumberFormat="1" applyFont="1" applyFill="1" applyBorder="1" applyAlignment="1" applyProtection="1">
      <alignment horizontal="center" wrapText="1"/>
      <protection hidden="1"/>
    </xf>
    <xf numFmtId="14" fontId="19" fillId="7" borderId="21" xfId="0" applyNumberFormat="1" applyFont="1" applyFill="1" applyBorder="1" applyAlignment="1" applyProtection="1">
      <alignment horizontal="center" wrapText="1"/>
      <protection hidden="1"/>
    </xf>
    <xf numFmtId="0" fontId="19" fillId="7" borderId="23" xfId="0" applyFont="1" applyFill="1" applyBorder="1" applyAlignment="1" applyProtection="1">
      <alignment horizontal="center" wrapText="1"/>
      <protection hidden="1"/>
    </xf>
    <xf numFmtId="0" fontId="19" fillId="7" borderId="24" xfId="0" applyFont="1" applyFill="1" applyBorder="1" applyAlignment="1" applyProtection="1">
      <alignment horizontal="center" wrapText="1"/>
      <protection hidden="1"/>
    </xf>
    <xf numFmtId="14" fontId="23" fillId="0" borderId="23" xfId="0" applyNumberFormat="1" applyFont="1" applyBorder="1" applyAlignment="1">
      <alignment horizontal="center"/>
    </xf>
    <xf numFmtId="0" fontId="24" fillId="0" borderId="0" xfId="0" applyFont="1" applyAlignment="1">
      <alignment horizontal="center"/>
    </xf>
    <xf numFmtId="0" fontId="24" fillId="0" borderId="21" xfId="0" applyFont="1" applyBorder="1" applyAlignment="1">
      <alignment horizontal="center"/>
    </xf>
    <xf numFmtId="0" fontId="17" fillId="0" borderId="42" xfId="0" applyFont="1" applyBorder="1" applyAlignment="1" applyProtection="1">
      <alignment horizontal="center"/>
      <protection locked="0"/>
    </xf>
    <xf numFmtId="0" fontId="17" fillId="0" borderId="16" xfId="0" applyFont="1" applyBorder="1" applyAlignment="1" applyProtection="1">
      <alignment horizontal="center"/>
      <protection locked="0"/>
    </xf>
    <xf numFmtId="0" fontId="17" fillId="0" borderId="43" xfId="0" applyFont="1" applyBorder="1" applyAlignment="1" applyProtection="1">
      <alignment horizontal="center"/>
      <protection locked="0"/>
    </xf>
    <xf numFmtId="0" fontId="17" fillId="0" borderId="12" xfId="0" applyFont="1" applyBorder="1" applyAlignment="1">
      <alignment horizontal="left"/>
    </xf>
    <xf numFmtId="0" fontId="17" fillId="0" borderId="2" xfId="0" applyFont="1" applyBorder="1" applyAlignment="1">
      <alignment horizontal="left"/>
    </xf>
    <xf numFmtId="0" fontId="17" fillId="0" borderId="13" xfId="0" applyFont="1" applyBorder="1" applyAlignment="1">
      <alignment horizontal="left"/>
    </xf>
    <xf numFmtId="0" fontId="17" fillId="3" borderId="14" xfId="0" applyFont="1" applyFill="1" applyBorder="1" applyAlignment="1">
      <alignment horizontal="left"/>
    </xf>
    <xf numFmtId="0" fontId="17" fillId="3" borderId="6" xfId="0" applyFont="1" applyFill="1" applyBorder="1" applyAlignment="1">
      <alignment horizontal="left"/>
    </xf>
    <xf numFmtId="0" fontId="17" fillId="3" borderId="15" xfId="0" applyFont="1" applyFill="1" applyBorder="1" applyAlignment="1">
      <alignment horizontal="left"/>
    </xf>
    <xf numFmtId="0" fontId="17" fillId="0" borderId="9" xfId="0" applyFont="1" applyBorder="1" applyAlignment="1">
      <alignment horizontal="left"/>
    </xf>
    <xf numFmtId="0" fontId="17" fillId="0" borderId="10" xfId="0" applyFont="1" applyBorder="1" applyAlignment="1">
      <alignment horizontal="left"/>
    </xf>
    <xf numFmtId="0" fontId="17" fillId="0" borderId="11" xfId="0" applyFont="1" applyBorder="1" applyAlignment="1">
      <alignment horizontal="left"/>
    </xf>
    <xf numFmtId="0" fontId="24" fillId="0" borderId="9" xfId="0" applyFont="1" applyFill="1" applyBorder="1" applyAlignment="1">
      <alignment horizontal="left" wrapText="1"/>
    </xf>
    <xf numFmtId="0" fontId="24" fillId="0" borderId="10" xfId="0" applyFont="1" applyFill="1" applyBorder="1" applyAlignment="1">
      <alignment horizontal="left" wrapText="1"/>
    </xf>
    <xf numFmtId="0" fontId="24" fillId="0" borderId="11" xfId="0" applyFont="1" applyFill="1" applyBorder="1" applyAlignment="1">
      <alignment horizontal="left" wrapText="1"/>
    </xf>
    <xf numFmtId="0" fontId="19" fillId="0" borderId="40" xfId="0" applyFont="1" applyBorder="1" applyAlignment="1" applyProtection="1">
      <alignment horizontal="left" vertical="center"/>
      <protection hidden="1"/>
    </xf>
    <xf numFmtId="0" fontId="19" fillId="0" borderId="16" xfId="0" applyFont="1" applyBorder="1" applyAlignment="1" applyProtection="1">
      <alignment horizontal="left" vertical="center"/>
      <protection hidden="1"/>
    </xf>
    <xf numFmtId="0" fontId="19" fillId="0" borderId="41" xfId="0" applyFont="1" applyBorder="1" applyAlignment="1" applyProtection="1">
      <alignment horizontal="left" vertical="center"/>
      <protection hidden="1"/>
    </xf>
  </cellXfs>
  <cellStyles count="10">
    <cellStyle name="Currency" xfId="1" builtinId="4"/>
    <cellStyle name="Currency 2" xfId="2" xr:uid="{00000000-0005-0000-0000-000001000000}"/>
    <cellStyle name="Currency 3" xfId="3" xr:uid="{00000000-0005-0000-0000-000002000000}"/>
    <cellStyle name="Hyperlink" xfId="9" builtinId="8"/>
    <cellStyle name="Normal" xfId="0" builtinId="0"/>
    <cellStyle name="Normal 2" xfId="4" xr:uid="{00000000-0005-0000-0000-000005000000}"/>
    <cellStyle name="Normal 3" xfId="8" xr:uid="{00000000-0005-0000-0000-000006000000}"/>
    <cellStyle name="Normal 5" xfId="5" xr:uid="{00000000-0005-0000-0000-000007000000}"/>
    <cellStyle name="Percent 2" xfId="7" xr:uid="{00000000-0005-0000-0000-000008000000}"/>
    <cellStyle name="Percent 3" xfId="6" xr:uid="{00000000-0005-0000-0000-000009000000}"/>
  </cellStyles>
  <dxfs count="17">
    <dxf>
      <fill>
        <patternFill>
          <bgColor rgb="FFFFC000"/>
        </patternFill>
      </fill>
    </dxf>
    <dxf>
      <fill>
        <patternFill>
          <bgColor rgb="FFFFC000"/>
        </patternFill>
      </fill>
    </dxf>
    <dxf>
      <fill>
        <patternFill>
          <bgColor rgb="FFFFC000"/>
        </patternFill>
      </fill>
    </dxf>
    <dxf>
      <fill>
        <patternFill>
          <bgColor rgb="FFFF0000"/>
        </patternFill>
      </fill>
    </dxf>
    <dxf>
      <fill>
        <patternFill patternType="none">
          <bgColor auto="1"/>
        </patternFill>
      </fill>
    </dxf>
    <dxf>
      <fill>
        <patternFill>
          <bgColor theme="1" tint="0.34998626667073579"/>
        </patternFill>
      </fill>
    </dxf>
    <dxf>
      <fill>
        <patternFill>
          <bgColor rgb="FFFF0000"/>
        </patternFill>
      </fill>
    </dxf>
    <dxf>
      <fill>
        <patternFill>
          <bgColor rgb="FFFFC000"/>
        </patternFill>
      </fill>
    </dxf>
    <dxf>
      <fill>
        <patternFill>
          <bgColor rgb="FFFFC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theme="1" tint="0.34998626667073579"/>
        </patternFill>
      </fill>
    </dxf>
    <dxf>
      <fill>
        <patternFill>
          <bgColor rgb="FFFF0000"/>
        </patternFill>
      </fill>
    </dxf>
  </dxfs>
  <tableStyles count="0" defaultTableStyle="TableStyleMedium2" defaultPivotStyle="PivotStyleLight16"/>
  <colors>
    <mruColors>
      <color rgb="FFD1F3FF"/>
      <color rgb="FF7D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1163108</xdr:colOff>
      <xdr:row>4</xdr:row>
      <xdr:rowOff>202875</xdr:rowOff>
    </xdr:to>
    <xdr:pic>
      <xdr:nvPicPr>
        <xdr:cNvPr id="2" name="Picture 1" descr="http://logicaloperations.com/image/image_gallery?img_id=8316524&amp;t=1333364134189">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0"/>
          <a:ext cx="2667000" cy="101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tquartley.LOGOPS\AppData\Local\Microsoft\Windows\Temporary%20Internet%20Files\Content.Outlook\I6HYMI6U\Cisco_Order_Form%20081314%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Tab"/>
      <sheetName val="Order Form"/>
      <sheetName val="MPL"/>
      <sheetName val="Country"/>
      <sheetName val="Part Numbers and Pricing"/>
      <sheetName val="Lab Terms and Conditions"/>
      <sheetName val="SP Lab Fufillment"/>
      <sheetName val="SP Lab Order Form"/>
      <sheetName val="Video Lab Fufillment"/>
      <sheetName val="Video Lab Order Form"/>
      <sheetName val="PSW_Sheet"/>
    </sheetNames>
    <sheetDataSet>
      <sheetData sheetId="0"/>
      <sheetData sheetId="1" refreshError="1"/>
      <sheetData sheetId="2">
        <row r="2">
          <cell r="C2" t="str">
            <v>EKEATRNSK-0000139</v>
          </cell>
        </row>
        <row r="3">
          <cell r="C3" t="str">
            <v>EKEATRNSK-0000204</v>
          </cell>
        </row>
        <row r="4">
          <cell r="C4" t="str">
            <v>EKEATRNSK-0000232</v>
          </cell>
        </row>
        <row r="5">
          <cell r="C5" t="str">
            <v>EKEATRNSK-0000270</v>
          </cell>
        </row>
        <row r="6">
          <cell r="C6" t="str">
            <v>EKEATRNSK-0000295</v>
          </cell>
        </row>
        <row r="7">
          <cell r="C7" t="str">
            <v>EKEATRNSK-0000300</v>
          </cell>
        </row>
        <row r="8">
          <cell r="C8" t="str">
            <v>EKEATRNSK-0000308</v>
          </cell>
        </row>
        <row r="9">
          <cell r="C9" t="str">
            <v>EKEATRNSK-512</v>
          </cell>
        </row>
        <row r="10">
          <cell r="C10" t="str">
            <v>EKEATRNSK-532</v>
          </cell>
        </row>
        <row r="11">
          <cell r="C11" t="str">
            <v>EKEATRNSK-546</v>
          </cell>
        </row>
        <row r="12">
          <cell r="C12" t="str">
            <v>EKEATRNSK-586</v>
          </cell>
        </row>
        <row r="13">
          <cell r="C13" t="str">
            <v>EKMPLSLAB</v>
          </cell>
        </row>
        <row r="14">
          <cell r="C14" t="str">
            <v>EKQTRNSK-0000132</v>
          </cell>
        </row>
        <row r="15">
          <cell r="C15" t="str">
            <v>EKROUTELAB</v>
          </cell>
        </row>
        <row r="16">
          <cell r="C16" t="str">
            <v>EKSWITCHLAB</v>
          </cell>
        </row>
        <row r="17">
          <cell r="C17" t="str">
            <v>EKTRNSK-0000156</v>
          </cell>
        </row>
        <row r="18">
          <cell r="C18" t="str">
            <v>EKTRNSK-0000224</v>
          </cell>
        </row>
        <row r="19">
          <cell r="C19" t="str">
            <v>EKTRNSK-0000227</v>
          </cell>
        </row>
        <row r="20">
          <cell r="C20" t="str">
            <v>EKTRNSK-0000238</v>
          </cell>
        </row>
        <row r="21">
          <cell r="C21" t="str">
            <v>EKTRNSK-0000259</v>
          </cell>
        </row>
        <row r="22">
          <cell r="C22" t="str">
            <v>EKTRNSK-0000278</v>
          </cell>
        </row>
        <row r="23">
          <cell r="C23" t="str">
            <v>EKTRNSK-0000290</v>
          </cell>
        </row>
        <row r="24">
          <cell r="C24" t="str">
            <v xml:space="preserve">EKTRNSK-0000302 </v>
          </cell>
        </row>
        <row r="25">
          <cell r="C25" t="str">
            <v>EKTRNSK-536</v>
          </cell>
        </row>
        <row r="26">
          <cell r="C26" t="str">
            <v>EKTRNSK-540</v>
          </cell>
        </row>
        <row r="27">
          <cell r="C27" t="str">
            <v>EKTRNSK-572</v>
          </cell>
        </row>
        <row r="28">
          <cell r="C28" t="str">
            <v>EKTRNSK-574</v>
          </cell>
        </row>
        <row r="29">
          <cell r="C29" t="str">
            <v>EKTRNSK-580</v>
          </cell>
        </row>
        <row r="30">
          <cell r="C30" t="str">
            <v>EKTRNSK-595</v>
          </cell>
        </row>
        <row r="31">
          <cell r="C31" t="str">
            <v>EKTRNSK-597</v>
          </cell>
        </row>
        <row r="32">
          <cell r="C32" t="str">
            <v>EKTRNSK-601</v>
          </cell>
        </row>
        <row r="33">
          <cell r="C33" t="str">
            <v>EKTRNSK-602</v>
          </cell>
        </row>
        <row r="34">
          <cell r="C34" t="str">
            <v>EKTRNSK-604</v>
          </cell>
        </row>
        <row r="35">
          <cell r="C35" t="str">
            <v>EKTRNSK-617</v>
          </cell>
        </row>
        <row r="36">
          <cell r="C36" t="str">
            <v>EKTRNSK-621</v>
          </cell>
        </row>
        <row r="37">
          <cell r="C37" t="str">
            <v>EKTRNSK-623</v>
          </cell>
        </row>
        <row r="38">
          <cell r="C38" t="str">
            <v>EKTRNSK-636</v>
          </cell>
        </row>
        <row r="39">
          <cell r="C39" t="str">
            <v>EKTRNSK-638</v>
          </cell>
        </row>
        <row r="40">
          <cell r="C40" t="str">
            <v>EKTRNSK-652</v>
          </cell>
        </row>
        <row r="41">
          <cell r="C41" t="str">
            <v>EKTRNSK-657</v>
          </cell>
        </row>
        <row r="42">
          <cell r="C42" t="str">
            <v>EKTRNSK-665</v>
          </cell>
        </row>
        <row r="43">
          <cell r="C43" t="str">
            <v>EKTRNSK-669</v>
          </cell>
        </row>
        <row r="44">
          <cell r="C44" t="str">
            <v>EKTRNSK-671</v>
          </cell>
        </row>
        <row r="45">
          <cell r="C45" t="str">
            <v>EKTRNSK-671-D</v>
          </cell>
        </row>
        <row r="46">
          <cell r="C46" t="str">
            <v>EKTRNSK-672</v>
          </cell>
        </row>
        <row r="47">
          <cell r="C47" t="str">
            <v>EKTRNSK-672-D</v>
          </cell>
        </row>
        <row r="48">
          <cell r="C48" t="str">
            <v>EKTRNSK-673</v>
          </cell>
        </row>
        <row r="49">
          <cell r="C49" t="str">
            <v>EKTRNSK-673-D</v>
          </cell>
        </row>
        <row r="50">
          <cell r="C50" t="str">
            <v>EKTRNSK-674</v>
          </cell>
        </row>
        <row r="51">
          <cell r="C51" t="str">
            <v>EKTRNSK-675</v>
          </cell>
        </row>
        <row r="52">
          <cell r="C52" t="str">
            <v>EKTRNSK-676BU</v>
          </cell>
        </row>
        <row r="53">
          <cell r="C53" t="str">
            <v>EKTRNSK-678</v>
          </cell>
        </row>
        <row r="54">
          <cell r="C54" t="str">
            <v>EKTRNSK-678BU</v>
          </cell>
        </row>
        <row r="55">
          <cell r="C55" t="str">
            <v>EKTRNSK-679</v>
          </cell>
        </row>
        <row r="56">
          <cell r="C56" t="str">
            <v>EKTRNSK-680</v>
          </cell>
        </row>
        <row r="57">
          <cell r="C57" t="str">
            <v>EKTRNSK-681</v>
          </cell>
        </row>
        <row r="58">
          <cell r="C58" t="str">
            <v>EKTRNSK-683</v>
          </cell>
        </row>
        <row r="59">
          <cell r="C59" t="str">
            <v>EKTRNSK-686</v>
          </cell>
        </row>
        <row r="60">
          <cell r="C60" t="str">
            <v>EKTRNSK-687</v>
          </cell>
        </row>
        <row r="61">
          <cell r="C61" t="str">
            <v>EKTRNSK-688</v>
          </cell>
        </row>
        <row r="62">
          <cell r="C62" t="str">
            <v>EKTRNSK-691</v>
          </cell>
        </row>
        <row r="63">
          <cell r="C63" t="str">
            <v>EKTRNSK-691-D</v>
          </cell>
        </row>
        <row r="64">
          <cell r="C64" t="str">
            <v>EKTRNSK-694</v>
          </cell>
        </row>
        <row r="65">
          <cell r="C65" t="str">
            <v>EKTRNSK-694-D</v>
          </cell>
        </row>
        <row r="66">
          <cell r="C66" t="str">
            <v>EKTRNSK-698</v>
          </cell>
        </row>
        <row r="67">
          <cell r="C67" t="str">
            <v>EKTRNSK-699</v>
          </cell>
        </row>
        <row r="68">
          <cell r="C68" t="str">
            <v>EKTRNSK-700</v>
          </cell>
        </row>
        <row r="69">
          <cell r="C69" t="str">
            <v>EKTRNSK-701</v>
          </cell>
        </row>
        <row r="70">
          <cell r="C70" t="str">
            <v>EKTRNSK-703</v>
          </cell>
        </row>
        <row r="71">
          <cell r="C71" t="str">
            <v>EKTRNSK-705</v>
          </cell>
        </row>
        <row r="72">
          <cell r="C72" t="str">
            <v>EKTRNSK-706</v>
          </cell>
        </row>
        <row r="73">
          <cell r="C73" t="str">
            <v>EKTRNSK-707</v>
          </cell>
        </row>
        <row r="74">
          <cell r="C74" t="str">
            <v>EKTRNSK-708</v>
          </cell>
        </row>
        <row r="75">
          <cell r="C75" t="str">
            <v>EKTRNSK-709</v>
          </cell>
        </row>
        <row r="76">
          <cell r="C76" t="str">
            <v>EKTRNSK-712</v>
          </cell>
        </row>
        <row r="77">
          <cell r="C77" t="str">
            <v>EKTRNSK-713</v>
          </cell>
        </row>
        <row r="78">
          <cell r="C78" t="str">
            <v>EKTRNSK-714</v>
          </cell>
        </row>
        <row r="79">
          <cell r="C79" t="str">
            <v>EKTRNSK-715</v>
          </cell>
        </row>
        <row r="80">
          <cell r="C80" t="str">
            <v>EKTRNSK-716</v>
          </cell>
        </row>
        <row r="81">
          <cell r="C81" t="str">
            <v>EKTRNSK-717</v>
          </cell>
        </row>
        <row r="82">
          <cell r="C82" t="str">
            <v>EKTRNSK-718</v>
          </cell>
        </row>
        <row r="83">
          <cell r="C83" t="str">
            <v>EKTRNSK-719</v>
          </cell>
        </row>
        <row r="84">
          <cell r="C84" t="str">
            <v>EKTRNSK-720</v>
          </cell>
        </row>
        <row r="85">
          <cell r="C85" t="str">
            <v>EKTRNSK-722</v>
          </cell>
        </row>
        <row r="86">
          <cell r="C86" t="str">
            <v>EKTRNSK-723</v>
          </cell>
        </row>
        <row r="87">
          <cell r="C87" t="str">
            <v>EKTRNSK-724</v>
          </cell>
        </row>
        <row r="88">
          <cell r="C88" t="str">
            <v>EKTRNSK-725</v>
          </cell>
        </row>
        <row r="89">
          <cell r="C89" t="str">
            <v>EKTRNSK-726</v>
          </cell>
        </row>
        <row r="90">
          <cell r="C90" t="str">
            <v>EKTRNSK-727</v>
          </cell>
        </row>
        <row r="91">
          <cell r="C91" t="str">
            <v>EKTRNSK-732</v>
          </cell>
        </row>
        <row r="92">
          <cell r="C92" t="str">
            <v>EKTRNSK-734</v>
          </cell>
        </row>
        <row r="93">
          <cell r="C93" t="str">
            <v>EKTRNSK-735</v>
          </cell>
        </row>
        <row r="94">
          <cell r="C94" t="str">
            <v>EKTRNSK-737</v>
          </cell>
        </row>
        <row r="95">
          <cell r="C95" t="str">
            <v>EKTRNSK-738</v>
          </cell>
        </row>
        <row r="96">
          <cell r="C96" t="str">
            <v>EKTRNSK-739</v>
          </cell>
        </row>
        <row r="97">
          <cell r="C97" t="str">
            <v>EKTRNSK-740</v>
          </cell>
        </row>
        <row r="98">
          <cell r="C98" t="str">
            <v>EKTRNSK-741</v>
          </cell>
        </row>
        <row r="99">
          <cell r="C99" t="str">
            <v>EKTRNSK-744</v>
          </cell>
        </row>
        <row r="100">
          <cell r="C100" t="str">
            <v>EKTRNSK-745</v>
          </cell>
        </row>
        <row r="101">
          <cell r="C101" t="str">
            <v>EKTRNSK-746</v>
          </cell>
        </row>
        <row r="102">
          <cell r="C102" t="str">
            <v xml:space="preserve">EKTRNSK-747 </v>
          </cell>
        </row>
        <row r="103">
          <cell r="C103" t="str">
            <v>EKTRNSK-748</v>
          </cell>
        </row>
        <row r="104">
          <cell r="C104" t="str">
            <v>EKTRNSK-749</v>
          </cell>
        </row>
        <row r="105">
          <cell r="C105" t="str">
            <v>EKTRNSK-750</v>
          </cell>
        </row>
        <row r="106">
          <cell r="C106" t="str">
            <v>EKTRNSK-751</v>
          </cell>
        </row>
        <row r="107">
          <cell r="C107" t="str">
            <v>EKTRNSK-752</v>
          </cell>
        </row>
        <row r="108">
          <cell r="C108" t="str">
            <v>EKTRNSK-755</v>
          </cell>
        </row>
        <row r="109">
          <cell r="C109" t="str">
            <v>EKTRNSK-756</v>
          </cell>
        </row>
        <row r="110">
          <cell r="C110" t="str">
            <v>EKTRNSK-757</v>
          </cell>
        </row>
        <row r="111">
          <cell r="C111" t="str">
            <v xml:space="preserve">EKTRNSK-758 </v>
          </cell>
        </row>
        <row r="112">
          <cell r="C112" t="str">
            <v>EKTRNSK-759</v>
          </cell>
        </row>
        <row r="113">
          <cell r="C113" t="str">
            <v>EKTRNSK-760</v>
          </cell>
        </row>
        <row r="114">
          <cell r="C114" t="str">
            <v>EKTRNSK-761</v>
          </cell>
        </row>
        <row r="115">
          <cell r="C115" t="str">
            <v>EKTRNSK-766</v>
          </cell>
        </row>
        <row r="116">
          <cell r="C116" t="str">
            <v>EKTRNSK-767</v>
          </cell>
        </row>
        <row r="117">
          <cell r="C117" t="str">
            <v>EKTRNSK-772</v>
          </cell>
        </row>
        <row r="118">
          <cell r="C118" t="str">
            <v>EKTRNSK-775</v>
          </cell>
        </row>
        <row r="119">
          <cell r="C119" t="str">
            <v>EKTRNSK-776</v>
          </cell>
        </row>
        <row r="120">
          <cell r="C120" t="str">
            <v xml:space="preserve">EKTRNSK-777   </v>
          </cell>
        </row>
        <row r="121">
          <cell r="C121" t="str">
            <v>EKTRNSK-778</v>
          </cell>
        </row>
        <row r="122">
          <cell r="C122" t="str">
            <v>EKTRNSK-778-D</v>
          </cell>
        </row>
        <row r="123">
          <cell r="C123" t="str">
            <v>EKTRNSK-779</v>
          </cell>
        </row>
        <row r="124">
          <cell r="C124" t="str">
            <v>EKTRNSK-779-D</v>
          </cell>
        </row>
        <row r="125">
          <cell r="C125" t="str">
            <v>EKTRNSK-780</v>
          </cell>
        </row>
        <row r="126">
          <cell r="C126" t="str">
            <v>EKTRNSK-780-D</v>
          </cell>
        </row>
        <row r="127">
          <cell r="C127" t="str">
            <v>EKTRNSK-781</v>
          </cell>
        </row>
        <row r="128">
          <cell r="C128" t="str">
            <v>EKTRNSK-782</v>
          </cell>
        </row>
        <row r="129">
          <cell r="C129" t="str">
            <v>EKTRNSK-784</v>
          </cell>
        </row>
        <row r="130">
          <cell r="C130" t="str">
            <v>EKTRNSK-784-D</v>
          </cell>
        </row>
        <row r="131">
          <cell r="C131" t="str">
            <v>EKTRNSK-787</v>
          </cell>
        </row>
        <row r="132">
          <cell r="C132" t="str">
            <v>EKTRNSK-789</v>
          </cell>
        </row>
        <row r="133">
          <cell r="C133" t="str">
            <v>EKTRNSK-790</v>
          </cell>
        </row>
        <row r="134">
          <cell r="C134" t="str">
            <v>EKTRNSK-795</v>
          </cell>
        </row>
        <row r="135">
          <cell r="C135" t="str">
            <v>EKTRNSK-795-D</v>
          </cell>
        </row>
        <row r="136">
          <cell r="C136" t="str">
            <v>EKTRNSK-796</v>
          </cell>
        </row>
        <row r="137">
          <cell r="C137" t="str">
            <v>EKTRNSK-796-D</v>
          </cell>
        </row>
        <row r="138">
          <cell r="C138" t="str">
            <v>EKTRNSK-797</v>
          </cell>
        </row>
        <row r="139">
          <cell r="C139" t="str">
            <v>EKTRNSK-797-D</v>
          </cell>
        </row>
        <row r="140">
          <cell r="C140" t="str">
            <v>EKTRNSK-798</v>
          </cell>
        </row>
        <row r="141">
          <cell r="C141" t="str">
            <v>EKTRNSK-798-D</v>
          </cell>
        </row>
        <row r="142">
          <cell r="C142" t="str">
            <v>EKTRNSK-800</v>
          </cell>
        </row>
        <row r="143">
          <cell r="C143" t="str">
            <v>EKTRNSK-801</v>
          </cell>
        </row>
        <row r="144">
          <cell r="C144" t="str">
            <v>EKTRNSK-801-D</v>
          </cell>
        </row>
        <row r="145">
          <cell r="C145" t="str">
            <v>EKTRNSK-802</v>
          </cell>
        </row>
        <row r="146">
          <cell r="C146" t="str">
            <v>EKTRNSK-802-D</v>
          </cell>
        </row>
        <row r="147">
          <cell r="C147" t="str">
            <v>EKTRNSK-803</v>
          </cell>
        </row>
        <row r="148">
          <cell r="C148" t="str">
            <v>EKTRNSK-803-D</v>
          </cell>
        </row>
        <row r="149">
          <cell r="C149" t="str">
            <v>EKTRNSK-803-D</v>
          </cell>
        </row>
        <row r="150">
          <cell r="C150" t="str">
            <v>EKTRNSK-804</v>
          </cell>
        </row>
        <row r="151">
          <cell r="C151" t="str">
            <v>EKTRNSK-805</v>
          </cell>
        </row>
        <row r="152">
          <cell r="C152" t="str">
            <v>EKTRNSK-806</v>
          </cell>
        </row>
        <row r="153">
          <cell r="C153" t="str">
            <v>EKTRNSK-807</v>
          </cell>
        </row>
        <row r="154">
          <cell r="C154" t="str">
            <v>EKTRNSK-808</v>
          </cell>
        </row>
        <row r="155">
          <cell r="C155" t="str">
            <v>EKTRNSK-817</v>
          </cell>
        </row>
        <row r="156">
          <cell r="C156" t="str">
            <v>EKTRNSK-820</v>
          </cell>
        </row>
        <row r="157">
          <cell r="C157" t="str">
            <v>EKTRNSK-821</v>
          </cell>
        </row>
        <row r="158">
          <cell r="C158" t="str">
            <v>EKTRNSK-822</v>
          </cell>
        </row>
        <row r="159">
          <cell r="C159" t="str">
            <v>EKTRNSK-823</v>
          </cell>
        </row>
        <row r="160">
          <cell r="C160" t="str">
            <v>EKTRNSK-825</v>
          </cell>
        </row>
        <row r="161">
          <cell r="C161" t="str">
            <v>EKTRNSK-826</v>
          </cell>
        </row>
        <row r="162">
          <cell r="C162" t="str">
            <v>EKTRNSK-827</v>
          </cell>
        </row>
        <row r="163">
          <cell r="C163" t="str">
            <v>EKTRNSK-828</v>
          </cell>
        </row>
        <row r="164">
          <cell r="C164" t="str">
            <v>EKTRNSK-831</v>
          </cell>
        </row>
        <row r="165">
          <cell r="C165" t="str">
            <v>EKTRNSK-832</v>
          </cell>
        </row>
        <row r="166">
          <cell r="C166" t="str">
            <v>EKTRNSK-833</v>
          </cell>
        </row>
        <row r="167">
          <cell r="C167" t="str">
            <v>EKTRNSK-836</v>
          </cell>
        </row>
        <row r="168">
          <cell r="C168" t="str">
            <v>EKTRNSK-837</v>
          </cell>
        </row>
        <row r="169">
          <cell r="C169" t="str">
            <v>EKTRNSK-838</v>
          </cell>
        </row>
        <row r="170">
          <cell r="C170" t="str">
            <v>EKTRNSK-839</v>
          </cell>
        </row>
        <row r="171">
          <cell r="C171" t="str">
            <v>EKTRNSK-840</v>
          </cell>
        </row>
        <row r="172">
          <cell r="C172" t="str">
            <v>EKTRNSK-841</v>
          </cell>
        </row>
        <row r="173">
          <cell r="C173" t="str">
            <v>EKTRNSK-842</v>
          </cell>
        </row>
        <row r="174">
          <cell r="C174" t="str">
            <v>EKTRNSK-843</v>
          </cell>
        </row>
        <row r="175">
          <cell r="C175" t="str">
            <v>EKTRNSK-844</v>
          </cell>
        </row>
        <row r="176">
          <cell r="C176" t="str">
            <v>EKTRNSK-845</v>
          </cell>
        </row>
        <row r="177">
          <cell r="C177" t="str">
            <v>EKTRNSK-846</v>
          </cell>
        </row>
        <row r="178">
          <cell r="C178" t="str">
            <v>EKTRNSK-847</v>
          </cell>
        </row>
        <row r="179">
          <cell r="C179" t="str">
            <v>EKTRNSK-848</v>
          </cell>
        </row>
        <row r="180">
          <cell r="C180" t="str">
            <v>EKTRNSK-849</v>
          </cell>
        </row>
        <row r="181">
          <cell r="C181" t="str">
            <v>EKTRNSK-850</v>
          </cell>
        </row>
        <row r="182">
          <cell r="C182" t="str">
            <v>EKTRNSK-851</v>
          </cell>
        </row>
        <row r="183">
          <cell r="C183" t="str">
            <v>EKTRNSK-852</v>
          </cell>
        </row>
        <row r="184">
          <cell r="C184" t="str">
            <v>EKTRNSK-855</v>
          </cell>
        </row>
        <row r="185">
          <cell r="C185" t="str">
            <v>EKTRNSK-856</v>
          </cell>
        </row>
        <row r="186">
          <cell r="C186" t="str">
            <v>EKTRNSK-857</v>
          </cell>
        </row>
        <row r="187">
          <cell r="C187" t="str">
            <v>EKTRNSK-858</v>
          </cell>
        </row>
        <row r="188">
          <cell r="C188" t="str">
            <v>EKTRNSK-859</v>
          </cell>
        </row>
        <row r="189">
          <cell r="C189" t="str">
            <v>EKTRNSK-860`</v>
          </cell>
        </row>
        <row r="190">
          <cell r="C190" t="str">
            <v>EKTSHOOTLAB</v>
          </cell>
        </row>
        <row r="191">
          <cell r="C191" t="str">
            <v>LP-CLL-E-CCNAX-015383</v>
          </cell>
        </row>
        <row r="192">
          <cell r="C192" t="str">
            <v>LP-CLL-E-ICND1-015382</v>
          </cell>
        </row>
        <row r="193">
          <cell r="C193" t="str">
            <v>LP-CLL-E-ICND2-015381</v>
          </cell>
        </row>
        <row r="194">
          <cell r="C194" t="str">
            <v>LP-CLL-E-ICND2-015381</v>
          </cell>
        </row>
      </sheetData>
      <sheetData sheetId="3">
        <row r="2">
          <cell r="B2" t="str">
            <v>AFGHANISTAN</v>
          </cell>
        </row>
        <row r="3">
          <cell r="B3" t="str">
            <v>ALAND ISLANDS</v>
          </cell>
        </row>
        <row r="4">
          <cell r="B4" t="str">
            <v>ALBANIA</v>
          </cell>
        </row>
        <row r="5">
          <cell r="B5" t="str">
            <v>ALGERIA</v>
          </cell>
        </row>
        <row r="6">
          <cell r="B6" t="str">
            <v>ANGOLA</v>
          </cell>
        </row>
        <row r="7">
          <cell r="B7" t="str">
            <v>ANGUILLA</v>
          </cell>
        </row>
        <row r="8">
          <cell r="B8" t="str">
            <v>ANTIGUA AND BARBUDA</v>
          </cell>
        </row>
        <row r="9">
          <cell r="B9" t="str">
            <v>ARGENTINA</v>
          </cell>
        </row>
        <row r="10">
          <cell r="B10" t="str">
            <v>ARMENIA</v>
          </cell>
        </row>
        <row r="11">
          <cell r="B11" t="str">
            <v>ARUBA</v>
          </cell>
        </row>
        <row r="12">
          <cell r="B12" t="str">
            <v>AUSTRALIA</v>
          </cell>
        </row>
        <row r="13">
          <cell r="B13" t="str">
            <v>AUSTRIA</v>
          </cell>
        </row>
        <row r="14">
          <cell r="B14" t="str">
            <v>AZERBAIJAN</v>
          </cell>
        </row>
        <row r="15">
          <cell r="B15" t="str">
            <v>BAHAMAS</v>
          </cell>
        </row>
        <row r="16">
          <cell r="B16" t="str">
            <v>BAHRAIN</v>
          </cell>
        </row>
        <row r="17">
          <cell r="B17" t="str">
            <v>BANGLADESH</v>
          </cell>
        </row>
        <row r="18">
          <cell r="B18" t="str">
            <v>BARBADOS</v>
          </cell>
        </row>
        <row r="19">
          <cell r="B19" t="str">
            <v>BELARUS</v>
          </cell>
        </row>
        <row r="20">
          <cell r="B20" t="str">
            <v>BELGIUM</v>
          </cell>
        </row>
        <row r="21">
          <cell r="B21" t="str">
            <v>BELIZE</v>
          </cell>
        </row>
        <row r="22">
          <cell r="B22" t="str">
            <v>BENIN</v>
          </cell>
        </row>
        <row r="23">
          <cell r="B23" t="str">
            <v>BERMUDA</v>
          </cell>
        </row>
        <row r="24">
          <cell r="B24" t="str">
            <v>BOLIVIA</v>
          </cell>
        </row>
        <row r="25">
          <cell r="B25" t="str">
            <v>BOSNIA AND HERZEGOVINA</v>
          </cell>
        </row>
        <row r="26">
          <cell r="B26" t="str">
            <v>BOTSWANA</v>
          </cell>
        </row>
        <row r="27">
          <cell r="B27" t="str">
            <v>BRAZIL</v>
          </cell>
        </row>
        <row r="28">
          <cell r="B28" t="str">
            <v>BRUNEI</v>
          </cell>
        </row>
        <row r="29">
          <cell r="B29" t="str">
            <v>BULGARIA</v>
          </cell>
        </row>
        <row r="30">
          <cell r="B30" t="str">
            <v>BURKINA FASO</v>
          </cell>
        </row>
        <row r="31">
          <cell r="B31" t="str">
            <v>BURUNDI</v>
          </cell>
        </row>
        <row r="32">
          <cell r="B32" t="str">
            <v>CAMBODIA</v>
          </cell>
        </row>
        <row r="33">
          <cell r="B33" t="str">
            <v>CAMEROON</v>
          </cell>
        </row>
        <row r="34">
          <cell r="B34" t="str">
            <v>CANADA</v>
          </cell>
        </row>
        <row r="35">
          <cell r="B35" t="str">
            <v>CAPE VERDE</v>
          </cell>
        </row>
        <row r="36">
          <cell r="B36" t="str">
            <v>CAYMAN ISLANDS</v>
          </cell>
        </row>
        <row r="37">
          <cell r="B37" t="str">
            <v>CENTRAL AFRICAN REPUBLIC</v>
          </cell>
        </row>
        <row r="38">
          <cell r="B38" t="str">
            <v>CHAD</v>
          </cell>
        </row>
        <row r="39">
          <cell r="B39" t="str">
            <v>CHILE</v>
          </cell>
        </row>
        <row r="40">
          <cell r="B40" t="str">
            <v>CHINA</v>
          </cell>
        </row>
        <row r="41">
          <cell r="B41" t="str">
            <v>COLOMBIA</v>
          </cell>
        </row>
        <row r="42">
          <cell r="B42" t="str">
            <v>COMOROS</v>
          </cell>
        </row>
        <row r="43">
          <cell r="B43" t="str">
            <v>CONGO, DEMOCRATIC REPUBLIC</v>
          </cell>
        </row>
        <row r="44">
          <cell r="B44" t="str">
            <v>CONGO, REPUBLIC</v>
          </cell>
        </row>
        <row r="45">
          <cell r="B45" t="str">
            <v>COSTA RICA</v>
          </cell>
        </row>
        <row r="46">
          <cell r="B46" t="str">
            <v>CÔTE D'IVOIRE</v>
          </cell>
        </row>
        <row r="47">
          <cell r="B47" t="str">
            <v>CROATIA</v>
          </cell>
        </row>
        <row r="48">
          <cell r="B48" t="str">
            <v>CUBA</v>
          </cell>
        </row>
        <row r="49">
          <cell r="B49" t="str">
            <v>CYPRUS</v>
          </cell>
        </row>
        <row r="50">
          <cell r="B50" t="str">
            <v>CZECH REPUBLIC</v>
          </cell>
        </row>
        <row r="51">
          <cell r="B51" t="str">
            <v>DENMARK</v>
          </cell>
        </row>
        <row r="52">
          <cell r="B52" t="str">
            <v>DJIBOUTI</v>
          </cell>
        </row>
        <row r="53">
          <cell r="B53" t="str">
            <v>DOMINICA</v>
          </cell>
        </row>
        <row r="54">
          <cell r="B54" t="str">
            <v>DOMINICAN REPUBLIC</v>
          </cell>
        </row>
        <row r="55">
          <cell r="B55" t="str">
            <v>ECUADOR</v>
          </cell>
        </row>
        <row r="56">
          <cell r="B56" t="str">
            <v>EGYPT</v>
          </cell>
        </row>
        <row r="57">
          <cell r="B57" t="str">
            <v>EL SALVADOR</v>
          </cell>
        </row>
        <row r="58">
          <cell r="B58" t="str">
            <v>EQUATORIAL GUINEA</v>
          </cell>
        </row>
        <row r="59">
          <cell r="B59" t="str">
            <v>ERITREA</v>
          </cell>
        </row>
        <row r="60">
          <cell r="B60" t="str">
            <v>ESTONIA</v>
          </cell>
        </row>
        <row r="61">
          <cell r="B61" t="str">
            <v>ETHIOPIA</v>
          </cell>
        </row>
        <row r="62">
          <cell r="B62" t="str">
            <v>FIJI</v>
          </cell>
        </row>
        <row r="63">
          <cell r="B63" t="str">
            <v>FINLAND</v>
          </cell>
        </row>
        <row r="64">
          <cell r="B64" t="str">
            <v>FRANCE</v>
          </cell>
        </row>
        <row r="65">
          <cell r="B65" t="str">
            <v>FRENCH GUIANA</v>
          </cell>
        </row>
        <row r="66">
          <cell r="B66" t="str">
            <v>FRENCH POLYNESIA</v>
          </cell>
        </row>
        <row r="67">
          <cell r="B67" t="str">
            <v>GABON</v>
          </cell>
        </row>
        <row r="68">
          <cell r="B68" t="str">
            <v>GAMBIA</v>
          </cell>
        </row>
        <row r="69">
          <cell r="B69" t="str">
            <v>GEORGIA</v>
          </cell>
        </row>
        <row r="70">
          <cell r="B70" t="str">
            <v>GERMANY</v>
          </cell>
        </row>
        <row r="71">
          <cell r="B71" t="str">
            <v>GHANA</v>
          </cell>
        </row>
        <row r="72">
          <cell r="B72" t="str">
            <v>GIBRALTAR</v>
          </cell>
        </row>
        <row r="73">
          <cell r="B73" t="str">
            <v>GREECE</v>
          </cell>
        </row>
        <row r="74">
          <cell r="B74" t="str">
            <v>GREENLAND</v>
          </cell>
        </row>
        <row r="75">
          <cell r="B75" t="str">
            <v>GRENADA</v>
          </cell>
        </row>
        <row r="76">
          <cell r="B76" t="str">
            <v>GUADELOUPE</v>
          </cell>
        </row>
        <row r="77">
          <cell r="B77" t="str">
            <v>GUATEMALA</v>
          </cell>
        </row>
        <row r="78">
          <cell r="B78" t="str">
            <v>GUINEA</v>
          </cell>
        </row>
        <row r="79">
          <cell r="B79" t="str">
            <v>GUINEA-BISSAU</v>
          </cell>
        </row>
        <row r="80">
          <cell r="B80" t="str">
            <v>GUYANA</v>
          </cell>
        </row>
        <row r="81">
          <cell r="B81" t="str">
            <v>HAITI</v>
          </cell>
        </row>
        <row r="82">
          <cell r="B82" t="str">
            <v>HONDURAS</v>
          </cell>
        </row>
        <row r="83">
          <cell r="B83" t="str">
            <v>HONG KONG</v>
          </cell>
        </row>
        <row r="84">
          <cell r="B84" t="str">
            <v>HUNGARY</v>
          </cell>
        </row>
        <row r="85">
          <cell r="B85" t="str">
            <v>ICELAND</v>
          </cell>
        </row>
        <row r="86">
          <cell r="B86" t="str">
            <v>INDIA</v>
          </cell>
        </row>
        <row r="87">
          <cell r="B87" t="str">
            <v>INDONESIA</v>
          </cell>
        </row>
        <row r="88">
          <cell r="B88" t="str">
            <v>IRAN</v>
          </cell>
        </row>
        <row r="89">
          <cell r="B89" t="str">
            <v>IRAQ</v>
          </cell>
        </row>
        <row r="90">
          <cell r="B90" t="str">
            <v>IRELAND</v>
          </cell>
        </row>
        <row r="91">
          <cell r="B91" t="str">
            <v>ISRAEL</v>
          </cell>
        </row>
        <row r="92">
          <cell r="B92" t="str">
            <v>ITALY</v>
          </cell>
        </row>
        <row r="93">
          <cell r="B93" t="str">
            <v>JAMAICA</v>
          </cell>
        </row>
        <row r="94">
          <cell r="B94" t="str">
            <v>JAPAN</v>
          </cell>
        </row>
        <row r="95">
          <cell r="B95" t="str">
            <v>JORDAN</v>
          </cell>
        </row>
        <row r="96">
          <cell r="B96" t="str">
            <v>KAZAKHSTAN</v>
          </cell>
        </row>
        <row r="97">
          <cell r="B97" t="str">
            <v>KENYA</v>
          </cell>
        </row>
        <row r="98">
          <cell r="B98" t="str">
            <v>KOSOVO</v>
          </cell>
        </row>
        <row r="99">
          <cell r="B99" t="str">
            <v>KUWAIT</v>
          </cell>
        </row>
        <row r="100">
          <cell r="B100" t="str">
            <v>KYRGYZSTAN</v>
          </cell>
        </row>
        <row r="101">
          <cell r="B101" t="str">
            <v>LAOS</v>
          </cell>
        </row>
        <row r="102">
          <cell r="B102" t="str">
            <v>LATVIA</v>
          </cell>
        </row>
        <row r="103">
          <cell r="B103" t="str">
            <v>LEBANON</v>
          </cell>
        </row>
        <row r="104">
          <cell r="B104" t="str">
            <v>LESOTHO</v>
          </cell>
        </row>
        <row r="105">
          <cell r="B105" t="str">
            <v>LIBERIA</v>
          </cell>
        </row>
        <row r="106">
          <cell r="B106" t="str">
            <v>LIBYA</v>
          </cell>
        </row>
        <row r="107">
          <cell r="B107" t="str">
            <v>LIECHTENSTEIN</v>
          </cell>
        </row>
        <row r="108">
          <cell r="B108" t="str">
            <v>LITHUANIA</v>
          </cell>
        </row>
        <row r="109">
          <cell r="B109" t="str">
            <v>LUXEMBOURG</v>
          </cell>
        </row>
        <row r="110">
          <cell r="B110" t="str">
            <v>MACAU</v>
          </cell>
        </row>
        <row r="111">
          <cell r="B111" t="str">
            <v>MACEDONIA</v>
          </cell>
        </row>
        <row r="112">
          <cell r="B112" t="str">
            <v>MADAGASCAR</v>
          </cell>
        </row>
        <row r="113">
          <cell r="B113" t="str">
            <v>MALAWI</v>
          </cell>
        </row>
        <row r="114">
          <cell r="B114" t="str">
            <v>MALAYSIA</v>
          </cell>
        </row>
        <row r="115">
          <cell r="B115" t="str">
            <v>MALDIVES</v>
          </cell>
        </row>
        <row r="116">
          <cell r="B116" t="str">
            <v>MALI</v>
          </cell>
        </row>
        <row r="117">
          <cell r="B117" t="str">
            <v>MARTINIQUE</v>
          </cell>
        </row>
        <row r="118">
          <cell r="B118" t="str">
            <v>MAURITANIA</v>
          </cell>
        </row>
        <row r="119">
          <cell r="B119" t="str">
            <v>MAURITIUS</v>
          </cell>
        </row>
        <row r="120">
          <cell r="B120" t="str">
            <v>MAYOTTE</v>
          </cell>
        </row>
        <row r="121">
          <cell r="B121" t="str">
            <v>MEXICO</v>
          </cell>
        </row>
        <row r="122">
          <cell r="B122" t="str">
            <v>MOLDOVA</v>
          </cell>
        </row>
        <row r="123">
          <cell r="B123" t="str">
            <v>MONACO</v>
          </cell>
        </row>
        <row r="124">
          <cell r="B124" t="str">
            <v>MONTENEGRO</v>
          </cell>
        </row>
        <row r="125">
          <cell r="B125" t="str">
            <v>MONTSERRAT</v>
          </cell>
        </row>
        <row r="126">
          <cell r="B126" t="str">
            <v>MOROCCO</v>
          </cell>
        </row>
        <row r="127">
          <cell r="B127" t="str">
            <v>MOZAMBIQUE</v>
          </cell>
        </row>
        <row r="128">
          <cell r="B128" t="str">
            <v>MYANMAR</v>
          </cell>
        </row>
        <row r="129">
          <cell r="B129" t="str">
            <v>NAMIBIA</v>
          </cell>
        </row>
        <row r="130">
          <cell r="B130" t="str">
            <v>NEPAL</v>
          </cell>
        </row>
        <row r="131">
          <cell r="B131" t="str">
            <v>NETHERLANDS</v>
          </cell>
        </row>
        <row r="132">
          <cell r="B132" t="str">
            <v>NETHERLANDS ANTILLES</v>
          </cell>
        </row>
        <row r="133">
          <cell r="B133" t="str">
            <v>NEW ZEALAND</v>
          </cell>
        </row>
        <row r="134">
          <cell r="B134" t="str">
            <v>NICARAGUA</v>
          </cell>
        </row>
        <row r="135">
          <cell r="B135" t="str">
            <v>NIGER</v>
          </cell>
        </row>
        <row r="136">
          <cell r="B136" t="str">
            <v>NIGERIA</v>
          </cell>
        </row>
        <row r="137">
          <cell r="B137" t="str">
            <v>NORTH KOREA</v>
          </cell>
        </row>
        <row r="138">
          <cell r="B138" t="str">
            <v>NORWAY</v>
          </cell>
        </row>
        <row r="139">
          <cell r="B139" t="str">
            <v>OMAN</v>
          </cell>
        </row>
        <row r="140">
          <cell r="B140" t="str">
            <v>PAKISTAN</v>
          </cell>
        </row>
        <row r="141">
          <cell r="B141" t="str">
            <v>PALESTINE</v>
          </cell>
        </row>
        <row r="142">
          <cell r="B142" t="str">
            <v>PANAMA</v>
          </cell>
        </row>
        <row r="143">
          <cell r="B143" t="str">
            <v>PAPUA NEW GUINEA</v>
          </cell>
        </row>
        <row r="144">
          <cell r="B144" t="str">
            <v>PARAGUAY</v>
          </cell>
        </row>
        <row r="145">
          <cell r="B145" t="str">
            <v>PERU</v>
          </cell>
        </row>
        <row r="146">
          <cell r="B146" t="str">
            <v>PHILIPPINES</v>
          </cell>
        </row>
        <row r="147">
          <cell r="B147" t="str">
            <v>POLAND</v>
          </cell>
        </row>
        <row r="148">
          <cell r="B148" t="str">
            <v>PORTUGAL</v>
          </cell>
        </row>
        <row r="149">
          <cell r="B149" t="str">
            <v>PUERTO RICO</v>
          </cell>
        </row>
        <row r="150">
          <cell r="B150" t="str">
            <v>QATAR</v>
          </cell>
        </row>
        <row r="151">
          <cell r="B151" t="str">
            <v>REUNION</v>
          </cell>
        </row>
        <row r="152">
          <cell r="B152" t="str">
            <v>ROMANIA</v>
          </cell>
        </row>
        <row r="153">
          <cell r="B153" t="str">
            <v>RUSSIA</v>
          </cell>
        </row>
        <row r="154">
          <cell r="B154" t="str">
            <v>RWANDA</v>
          </cell>
        </row>
        <row r="155">
          <cell r="B155" t="str">
            <v>SAINT BARTHELEMY</v>
          </cell>
        </row>
        <row r="156">
          <cell r="B156" t="str">
            <v>SAINT HELENA</v>
          </cell>
        </row>
        <row r="157">
          <cell r="B157" t="str">
            <v>SAINT KITTS AND NEVIS</v>
          </cell>
        </row>
        <row r="158">
          <cell r="B158" t="str">
            <v>SAINT LUCIA</v>
          </cell>
        </row>
        <row r="159">
          <cell r="B159" t="str">
            <v>SAINT MARTIN</v>
          </cell>
        </row>
        <row r="160">
          <cell r="B160" t="str">
            <v>SAINT PIERRE AND MIQUELON</v>
          </cell>
        </row>
        <row r="161">
          <cell r="B161" t="str">
            <v>SAINT VINCENT AND THE GRENADINES</v>
          </cell>
        </row>
        <row r="162">
          <cell r="B162" t="str">
            <v>SAO TOME AND PRINCIPE</v>
          </cell>
        </row>
        <row r="163">
          <cell r="B163" t="str">
            <v>SAUDI ARABIA</v>
          </cell>
        </row>
        <row r="164">
          <cell r="B164" t="str">
            <v>SENEGAL</v>
          </cell>
        </row>
        <row r="165">
          <cell r="B165" t="str">
            <v>SERBIA</v>
          </cell>
        </row>
        <row r="166">
          <cell r="B166" t="str">
            <v>SEYCHELLES</v>
          </cell>
        </row>
        <row r="167">
          <cell r="B167" t="str">
            <v>SIERRA LEONE</v>
          </cell>
        </row>
        <row r="168">
          <cell r="B168" t="str">
            <v>SINGAPORE</v>
          </cell>
        </row>
        <row r="169">
          <cell r="B169" t="str">
            <v>SLOVAKIA</v>
          </cell>
        </row>
        <row r="170">
          <cell r="B170" t="str">
            <v>SLOVENIA</v>
          </cell>
        </row>
        <row r="171">
          <cell r="B171" t="str">
            <v>SOMALIA</v>
          </cell>
        </row>
        <row r="172">
          <cell r="B172" t="str">
            <v>SOUTH AFRICA</v>
          </cell>
        </row>
        <row r="173">
          <cell r="B173" t="str">
            <v>SOUTH GEORGIA AND THE SOUTH SANDWICH ISLANDS</v>
          </cell>
        </row>
        <row r="174">
          <cell r="B174" t="str">
            <v>SOUTH KOREA</v>
          </cell>
        </row>
        <row r="175">
          <cell r="B175" t="str">
            <v>SPAIN</v>
          </cell>
        </row>
        <row r="176">
          <cell r="B176" t="str">
            <v>SRI LANKA</v>
          </cell>
        </row>
        <row r="177">
          <cell r="B177" t="str">
            <v>SUDAN</v>
          </cell>
        </row>
        <row r="178">
          <cell r="B178" t="str">
            <v>SURINAME</v>
          </cell>
        </row>
        <row r="179">
          <cell r="B179" t="str">
            <v>SWAZILAND</v>
          </cell>
        </row>
        <row r="180">
          <cell r="B180" t="str">
            <v>SWEDEN</v>
          </cell>
        </row>
        <row r="181">
          <cell r="B181" t="str">
            <v>SWITZERLAND</v>
          </cell>
        </row>
        <row r="182">
          <cell r="B182" t="str">
            <v>SYRIA</v>
          </cell>
        </row>
        <row r="183">
          <cell r="B183" t="str">
            <v>TAIWAN</v>
          </cell>
        </row>
        <row r="184">
          <cell r="B184" t="str">
            <v>TAJIKISTAN</v>
          </cell>
        </row>
        <row r="185">
          <cell r="B185" t="str">
            <v>TANZANIA</v>
          </cell>
        </row>
        <row r="186">
          <cell r="B186" t="str">
            <v>THAILAND</v>
          </cell>
        </row>
        <row r="187">
          <cell r="B187" t="str">
            <v>TOGO</v>
          </cell>
        </row>
        <row r="188">
          <cell r="B188" t="str">
            <v>TRINIDAD AND TOBAGO</v>
          </cell>
        </row>
        <row r="189">
          <cell r="B189" t="str">
            <v>TUNISIA</v>
          </cell>
        </row>
        <row r="190">
          <cell r="B190" t="str">
            <v>TURKEY</v>
          </cell>
        </row>
        <row r="191">
          <cell r="B191" t="str">
            <v>TURKMENISTAN</v>
          </cell>
        </row>
        <row r="192">
          <cell r="B192" t="str">
            <v>TURKS AND CAICOS ISLANDS</v>
          </cell>
        </row>
        <row r="193">
          <cell r="B193" t="str">
            <v>UGANDA</v>
          </cell>
        </row>
        <row r="194">
          <cell r="B194" t="str">
            <v>UKRAINE</v>
          </cell>
        </row>
        <row r="195">
          <cell r="B195" t="str">
            <v>UNITED ARAB EMIRATES</v>
          </cell>
        </row>
        <row r="196">
          <cell r="B196" t="str">
            <v>UNITED KINGDOM</v>
          </cell>
        </row>
        <row r="197">
          <cell r="B197" t="str">
            <v>UNITED STATES</v>
          </cell>
        </row>
        <row r="198">
          <cell r="B198" t="str">
            <v>URUGUAY</v>
          </cell>
        </row>
        <row r="199">
          <cell r="B199" t="str">
            <v>UZBEKISTAN</v>
          </cell>
        </row>
        <row r="200">
          <cell r="B200" t="str">
            <v>VATICAN CITY STATE</v>
          </cell>
        </row>
        <row r="201">
          <cell r="B201" t="str">
            <v>VENEZUELA</v>
          </cell>
        </row>
        <row r="202">
          <cell r="B202" t="str">
            <v>VIETNAM</v>
          </cell>
        </row>
        <row r="203">
          <cell r="B203" t="str">
            <v>VIRGIN ISLANDS, BRITISH</v>
          </cell>
        </row>
        <row r="204">
          <cell r="B204" t="str">
            <v>WESTERN SAHARA</v>
          </cell>
        </row>
        <row r="205">
          <cell r="B205" t="str">
            <v>YEMEN</v>
          </cell>
        </row>
        <row r="206">
          <cell r="B206" t="str">
            <v>ZAMBIA</v>
          </cell>
        </row>
        <row r="207">
          <cell r="B207" t="str">
            <v>ZIMBABWE</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sxlab.com/webPortal"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
  <sheetViews>
    <sheetView zoomScale="80" zoomScaleNormal="80" workbookViewId="0">
      <selection sqref="A1:R1"/>
    </sheetView>
  </sheetViews>
  <sheetFormatPr defaultColWidth="9.08984375" defaultRowHeight="14.5"/>
  <cols>
    <col min="1" max="17" width="9.08984375" style="7"/>
    <col min="18" max="18" width="9.08984375" style="7" customWidth="1"/>
    <col min="19" max="16384" width="9.08984375" style="7"/>
  </cols>
  <sheetData>
    <row r="1" spans="1:18" ht="46">
      <c r="A1" s="106" t="s">
        <v>667</v>
      </c>
      <c r="B1" s="106"/>
      <c r="C1" s="106"/>
      <c r="D1" s="106"/>
      <c r="E1" s="106"/>
      <c r="F1" s="106"/>
      <c r="G1" s="106"/>
      <c r="H1" s="106"/>
      <c r="I1" s="106"/>
      <c r="J1" s="106"/>
      <c r="K1" s="106"/>
      <c r="L1" s="106"/>
      <c r="M1" s="106"/>
      <c r="N1" s="106"/>
      <c r="O1" s="106"/>
      <c r="P1" s="106"/>
      <c r="Q1" s="106"/>
      <c r="R1" s="106"/>
    </row>
    <row r="2" spans="1:18">
      <c r="A2" s="107" t="s">
        <v>688</v>
      </c>
      <c r="B2" s="108"/>
      <c r="C2" s="108"/>
      <c r="D2" s="108"/>
      <c r="E2" s="108"/>
      <c r="F2" s="108"/>
      <c r="G2" s="108"/>
      <c r="H2" s="108"/>
      <c r="I2" s="108"/>
      <c r="J2" s="108"/>
      <c r="K2" s="108"/>
      <c r="L2" s="108"/>
      <c r="M2" s="108"/>
      <c r="N2" s="108"/>
      <c r="O2" s="108"/>
      <c r="P2" s="108"/>
      <c r="Q2" s="108"/>
      <c r="R2" s="108"/>
    </row>
    <row r="3" spans="1:18">
      <c r="A3" s="108"/>
      <c r="B3" s="108"/>
      <c r="C3" s="108"/>
      <c r="D3" s="108"/>
      <c r="E3" s="108"/>
      <c r="F3" s="108"/>
      <c r="G3" s="108"/>
      <c r="H3" s="108"/>
      <c r="I3" s="108"/>
      <c r="J3" s="108"/>
      <c r="K3" s="108"/>
      <c r="L3" s="108"/>
      <c r="M3" s="108"/>
      <c r="N3" s="108"/>
      <c r="O3" s="108"/>
      <c r="P3" s="108"/>
      <c r="Q3" s="108"/>
      <c r="R3" s="108"/>
    </row>
    <row r="4" spans="1:18">
      <c r="A4" s="108"/>
      <c r="B4" s="108"/>
      <c r="C4" s="108"/>
      <c r="D4" s="108"/>
      <c r="E4" s="108"/>
      <c r="F4" s="108"/>
      <c r="G4" s="108"/>
      <c r="H4" s="108"/>
      <c r="I4" s="108"/>
      <c r="J4" s="108"/>
      <c r="K4" s="108"/>
      <c r="L4" s="108"/>
      <c r="M4" s="108"/>
      <c r="N4" s="108"/>
      <c r="O4" s="108"/>
      <c r="P4" s="108"/>
      <c r="Q4" s="108"/>
      <c r="R4" s="108"/>
    </row>
    <row r="5" spans="1:18">
      <c r="A5" s="109" t="s">
        <v>687</v>
      </c>
      <c r="B5" s="109"/>
      <c r="C5" s="109"/>
      <c r="D5" s="109"/>
      <c r="E5" s="109"/>
      <c r="F5" s="109"/>
      <c r="G5" s="109"/>
      <c r="H5" s="109"/>
      <c r="I5" s="109"/>
      <c r="J5" s="109"/>
      <c r="K5" s="109"/>
      <c r="L5" s="109"/>
      <c r="M5" s="109"/>
      <c r="N5" s="109"/>
      <c r="O5" s="109"/>
      <c r="P5" s="109"/>
      <c r="Q5" s="109"/>
      <c r="R5" s="109"/>
    </row>
    <row r="6" spans="1:18">
      <c r="A6" s="109" t="s">
        <v>668</v>
      </c>
      <c r="B6" s="109"/>
      <c r="C6" s="109"/>
      <c r="D6" s="109"/>
      <c r="E6" s="109"/>
      <c r="F6" s="109"/>
      <c r="G6" s="109"/>
      <c r="H6" s="109"/>
      <c r="I6" s="109"/>
      <c r="J6" s="109"/>
      <c r="K6" s="109"/>
      <c r="L6" s="109"/>
      <c r="M6" s="109"/>
      <c r="N6" s="109"/>
      <c r="O6" s="109"/>
      <c r="P6" s="109"/>
      <c r="Q6" s="109"/>
      <c r="R6" s="109"/>
    </row>
    <row r="7" spans="1:18" s="24" customFormat="1">
      <c r="A7" s="110"/>
      <c r="B7" s="110"/>
      <c r="C7" s="110"/>
      <c r="D7" s="110"/>
      <c r="E7" s="110"/>
      <c r="F7" s="110"/>
      <c r="G7" s="110"/>
      <c r="H7" s="110"/>
      <c r="I7" s="110"/>
      <c r="J7" s="110"/>
      <c r="K7" s="110"/>
      <c r="L7" s="110"/>
      <c r="M7" s="110"/>
      <c r="N7" s="110"/>
      <c r="O7" s="110"/>
      <c r="P7" s="110"/>
      <c r="Q7" s="110"/>
      <c r="R7" s="110"/>
    </row>
    <row r="8" spans="1:18" s="50" customFormat="1" ht="51" customHeight="1">
      <c r="A8" s="111" t="s">
        <v>669</v>
      </c>
      <c r="B8" s="111"/>
      <c r="C8" s="111"/>
      <c r="D8" s="111"/>
      <c r="E8" s="111"/>
      <c r="F8" s="111"/>
      <c r="G8" s="111"/>
      <c r="H8" s="111"/>
      <c r="I8" s="111"/>
      <c r="J8" s="111"/>
      <c r="K8" s="111"/>
      <c r="L8" s="111"/>
      <c r="M8" s="111"/>
      <c r="N8" s="111"/>
      <c r="O8" s="111"/>
      <c r="P8" s="111"/>
      <c r="Q8" s="111"/>
      <c r="R8" s="111"/>
    </row>
    <row r="9" spans="1:18" s="50" customFormat="1" ht="51" customHeight="1">
      <c r="A9" s="111" t="s">
        <v>747</v>
      </c>
      <c r="B9" s="111"/>
      <c r="C9" s="111"/>
      <c r="D9" s="111"/>
      <c r="E9" s="111"/>
      <c r="F9" s="111"/>
      <c r="G9" s="111"/>
      <c r="H9" s="111"/>
      <c r="I9" s="111"/>
      <c r="J9" s="111"/>
      <c r="K9" s="111"/>
      <c r="L9" s="111"/>
      <c r="M9" s="111"/>
      <c r="N9" s="111"/>
      <c r="O9" s="111"/>
      <c r="P9" s="111"/>
      <c r="Q9" s="111"/>
      <c r="R9" s="111"/>
    </row>
    <row r="10" spans="1:18" s="1" customFormat="1" ht="34.5" customHeight="1">
      <c r="A10" s="105" t="s">
        <v>728</v>
      </c>
      <c r="B10" s="105"/>
      <c r="C10" s="105"/>
      <c r="D10" s="105"/>
      <c r="E10" s="105"/>
      <c r="F10" s="105"/>
      <c r="G10" s="105"/>
      <c r="H10" s="105"/>
      <c r="I10" s="105"/>
      <c r="J10" s="105"/>
      <c r="K10" s="105"/>
      <c r="L10" s="105"/>
      <c r="M10" s="105"/>
      <c r="N10" s="105"/>
      <c r="O10" s="105"/>
      <c r="P10" s="105"/>
      <c r="Q10" s="105"/>
      <c r="R10" s="105"/>
    </row>
    <row r="11" spans="1:18" s="1" customFormat="1" ht="45.9" customHeight="1">
      <c r="A11" s="105" t="s">
        <v>727</v>
      </c>
      <c r="B11" s="105"/>
      <c r="C11" s="105"/>
      <c r="D11" s="105"/>
      <c r="E11" s="105"/>
      <c r="F11" s="105"/>
      <c r="G11" s="105"/>
      <c r="H11" s="105"/>
      <c r="I11" s="105"/>
      <c r="J11" s="105"/>
      <c r="K11" s="105"/>
      <c r="L11" s="105"/>
      <c r="M11" s="105"/>
      <c r="N11" s="105"/>
      <c r="O11" s="105"/>
      <c r="P11" s="105"/>
      <c r="Q11" s="105"/>
      <c r="R11" s="105"/>
    </row>
  </sheetData>
  <mergeCells count="9">
    <mergeCell ref="A10:R10"/>
    <mergeCell ref="A11:R11"/>
    <mergeCell ref="A1:R1"/>
    <mergeCell ref="A2:R4"/>
    <mergeCell ref="A6:R6"/>
    <mergeCell ref="A5:R5"/>
    <mergeCell ref="A7:R7"/>
    <mergeCell ref="A8:R8"/>
    <mergeCell ref="A9:R9"/>
  </mergeCells>
  <pageMargins left="0.7" right="0.7"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70D68-917B-47D2-B5D4-48F9F4C57A15}">
  <dimension ref="A1:J214"/>
  <sheetViews>
    <sheetView topLeftCell="B1" workbookViewId="0">
      <selection activeCell="C32" sqref="C32"/>
    </sheetView>
  </sheetViews>
  <sheetFormatPr defaultColWidth="9.08984375" defaultRowHeight="18.5"/>
  <cols>
    <col min="1" max="1" width="17.36328125" style="46" customWidth="1"/>
    <col min="2" max="2" width="64.36328125" style="46" bestFit="1" customWidth="1"/>
    <col min="3" max="3" width="21.08984375" style="94" customWidth="1"/>
    <col min="4" max="4" width="30.36328125" style="46" hidden="1" customWidth="1"/>
    <col min="5" max="5" width="38.36328125" style="46" customWidth="1"/>
    <col min="6" max="6" width="10.453125" style="46" hidden="1" customWidth="1"/>
    <col min="7" max="8" width="10.453125" style="46" customWidth="1"/>
    <col min="9" max="9" width="32.90625" style="46" bestFit="1" customWidth="1"/>
    <col min="10" max="16384" width="9.08984375" style="46"/>
  </cols>
  <sheetData>
    <row r="1" spans="1:10">
      <c r="A1" s="46" t="s">
        <v>19</v>
      </c>
      <c r="B1" s="46" t="s">
        <v>11</v>
      </c>
      <c r="C1" s="94" t="s">
        <v>748</v>
      </c>
      <c r="D1" s="46" t="s">
        <v>20</v>
      </c>
      <c r="E1" s="46" t="s">
        <v>21</v>
      </c>
      <c r="F1" s="46" t="s">
        <v>22</v>
      </c>
      <c r="G1" s="46" t="s">
        <v>456</v>
      </c>
      <c r="H1" s="46" t="s">
        <v>457</v>
      </c>
      <c r="I1" s="46" t="s">
        <v>637</v>
      </c>
      <c r="J1" s="46" t="s">
        <v>638</v>
      </c>
    </row>
    <row r="2" spans="1:10" ht="15" customHeight="1">
      <c r="A2" s="46" t="s">
        <v>23</v>
      </c>
      <c r="B2" s="46" t="s">
        <v>24</v>
      </c>
      <c r="C2" s="94">
        <v>2</v>
      </c>
      <c r="D2" s="46" t="s">
        <v>10</v>
      </c>
      <c r="E2" s="46" t="s">
        <v>48</v>
      </c>
      <c r="F2" s="46">
        <v>1</v>
      </c>
      <c r="G2" s="46" t="s">
        <v>440</v>
      </c>
      <c r="I2" s="46" t="s">
        <v>639</v>
      </c>
    </row>
    <row r="3" spans="1:10">
      <c r="A3" s="46" t="s">
        <v>26</v>
      </c>
      <c r="B3" s="46" t="s">
        <v>27</v>
      </c>
      <c r="C3" s="94" t="s">
        <v>749</v>
      </c>
      <c r="D3" s="46" t="s">
        <v>28</v>
      </c>
      <c r="E3" s="46" t="s">
        <v>25</v>
      </c>
      <c r="F3" s="46">
        <v>2</v>
      </c>
      <c r="G3" s="46" t="s">
        <v>440</v>
      </c>
      <c r="I3" s="46" t="s">
        <v>640</v>
      </c>
    </row>
    <row r="4" spans="1:10" ht="15" customHeight="1">
      <c r="A4" s="46" t="s">
        <v>29</v>
      </c>
      <c r="B4" s="46" t="s">
        <v>30</v>
      </c>
      <c r="C4" s="94">
        <v>2</v>
      </c>
      <c r="D4" s="46" t="s">
        <v>10</v>
      </c>
      <c r="E4" s="46" t="s">
        <v>25</v>
      </c>
      <c r="F4" s="46">
        <v>2</v>
      </c>
      <c r="G4" s="46" t="s">
        <v>443</v>
      </c>
      <c r="I4" s="46" t="s">
        <v>640</v>
      </c>
    </row>
    <row r="5" spans="1:10" ht="15" customHeight="1">
      <c r="A5" s="46" t="s">
        <v>31</v>
      </c>
      <c r="B5" s="46" t="s">
        <v>32</v>
      </c>
      <c r="C5" s="94">
        <v>2</v>
      </c>
      <c r="D5" s="46" t="s">
        <v>10</v>
      </c>
      <c r="E5" s="46" t="s">
        <v>25</v>
      </c>
      <c r="F5" s="46">
        <v>2</v>
      </c>
      <c r="G5" s="46" t="s">
        <v>440</v>
      </c>
      <c r="H5" s="46" t="s">
        <v>465</v>
      </c>
      <c r="I5" s="46" t="s">
        <v>641</v>
      </c>
    </row>
    <row r="6" spans="1:10" ht="15" customHeight="1">
      <c r="A6" s="46" t="s">
        <v>33</v>
      </c>
      <c r="B6" s="46" t="s">
        <v>34</v>
      </c>
      <c r="C6" s="94">
        <v>2</v>
      </c>
      <c r="D6" s="46" t="s">
        <v>10</v>
      </c>
      <c r="E6" s="46" t="s">
        <v>25</v>
      </c>
      <c r="F6" s="46">
        <v>2</v>
      </c>
      <c r="G6" s="46" t="s">
        <v>440</v>
      </c>
      <c r="H6" s="46" t="s">
        <v>465</v>
      </c>
      <c r="I6" s="46" t="s">
        <v>641</v>
      </c>
    </row>
    <row r="7" spans="1:10" ht="15" customHeight="1">
      <c r="A7" s="46" t="s">
        <v>35</v>
      </c>
      <c r="B7" s="46" t="s">
        <v>36</v>
      </c>
      <c r="C7" s="94">
        <v>1</v>
      </c>
      <c r="D7" s="46" t="s">
        <v>9</v>
      </c>
      <c r="E7" s="46" t="s">
        <v>37</v>
      </c>
      <c r="F7" s="46">
        <v>3</v>
      </c>
      <c r="G7" s="46" t="s">
        <v>440</v>
      </c>
      <c r="H7" s="46" t="s">
        <v>461</v>
      </c>
      <c r="I7" s="46" t="s">
        <v>642</v>
      </c>
    </row>
    <row r="8" spans="1:10" ht="15" customHeight="1">
      <c r="A8" s="46" t="s">
        <v>38</v>
      </c>
      <c r="B8" s="46" t="s">
        <v>39</v>
      </c>
      <c r="C8" s="94">
        <v>1</v>
      </c>
      <c r="D8" s="46" t="s">
        <v>9</v>
      </c>
      <c r="E8" s="46" t="s">
        <v>37</v>
      </c>
      <c r="F8" s="46">
        <v>3</v>
      </c>
      <c r="G8" s="46" t="s">
        <v>440</v>
      </c>
      <c r="H8" s="46" t="s">
        <v>461</v>
      </c>
      <c r="I8" s="46" t="s">
        <v>642</v>
      </c>
    </row>
    <row r="9" spans="1:10" ht="15" customHeight="1">
      <c r="A9" s="46" t="s">
        <v>40</v>
      </c>
      <c r="B9" s="46" t="s">
        <v>41</v>
      </c>
      <c r="C9" s="94">
        <v>1</v>
      </c>
      <c r="D9" s="46" t="s">
        <v>9</v>
      </c>
      <c r="E9" s="46" t="s">
        <v>37</v>
      </c>
      <c r="F9" s="46">
        <v>3</v>
      </c>
      <c r="G9" s="46" t="s">
        <v>440</v>
      </c>
      <c r="H9" s="46" t="s">
        <v>460</v>
      </c>
      <c r="I9" s="46" t="s">
        <v>643</v>
      </c>
    </row>
    <row r="10" spans="1:10" ht="15" customHeight="1">
      <c r="A10" s="46" t="s">
        <v>42</v>
      </c>
      <c r="B10" s="46" t="s">
        <v>43</v>
      </c>
      <c r="C10" s="94">
        <v>2</v>
      </c>
      <c r="D10" s="46" t="s">
        <v>10</v>
      </c>
      <c r="E10" s="46" t="s">
        <v>25</v>
      </c>
      <c r="F10" s="46">
        <v>2</v>
      </c>
      <c r="G10" s="46" t="s">
        <v>440</v>
      </c>
      <c r="I10" s="46" t="s">
        <v>640</v>
      </c>
    </row>
    <row r="11" spans="1:10" ht="15" customHeight="1">
      <c r="A11" s="46" t="s">
        <v>44</v>
      </c>
      <c r="B11" s="46" t="s">
        <v>45</v>
      </c>
      <c r="C11" s="94">
        <v>1</v>
      </c>
      <c r="D11" s="46" t="s">
        <v>9</v>
      </c>
      <c r="E11" s="46" t="s">
        <v>37</v>
      </c>
      <c r="F11" s="46">
        <v>3</v>
      </c>
      <c r="G11" s="46" t="s">
        <v>440</v>
      </c>
      <c r="H11" s="46" t="s">
        <v>461</v>
      </c>
      <c r="I11" s="46" t="s">
        <v>642</v>
      </c>
    </row>
    <row r="12" spans="1:10" ht="15" customHeight="1">
      <c r="A12" s="46" t="s">
        <v>46</v>
      </c>
      <c r="B12" s="46" t="s">
        <v>47</v>
      </c>
      <c r="C12" s="94">
        <v>1</v>
      </c>
      <c r="D12" s="46" t="s">
        <v>28</v>
      </c>
      <c r="E12" s="46" t="s">
        <v>48</v>
      </c>
      <c r="F12" s="46">
        <v>1</v>
      </c>
      <c r="G12" s="46" t="s">
        <v>440</v>
      </c>
      <c r="I12" s="46" t="s">
        <v>644</v>
      </c>
    </row>
    <row r="13" spans="1:10" ht="15" customHeight="1">
      <c r="A13" s="46" t="s">
        <v>49</v>
      </c>
      <c r="B13" s="46" t="s">
        <v>50</v>
      </c>
      <c r="C13" s="94" t="s">
        <v>749</v>
      </c>
      <c r="D13" s="46" t="s">
        <v>28</v>
      </c>
      <c r="E13" s="46" t="s">
        <v>25</v>
      </c>
      <c r="F13" s="46">
        <v>2</v>
      </c>
      <c r="G13" s="46" t="s">
        <v>443</v>
      </c>
      <c r="I13" s="46" t="s">
        <v>640</v>
      </c>
    </row>
    <row r="14" spans="1:10" ht="15" customHeight="1">
      <c r="A14" s="46" t="s">
        <v>51</v>
      </c>
      <c r="B14" s="46" t="s">
        <v>52</v>
      </c>
      <c r="C14" s="94">
        <v>2</v>
      </c>
      <c r="D14" s="46" t="s">
        <v>10</v>
      </c>
      <c r="E14" s="46" t="s">
        <v>25</v>
      </c>
      <c r="F14" s="46">
        <v>2</v>
      </c>
      <c r="G14" s="46" t="s">
        <v>440</v>
      </c>
      <c r="H14" s="46" t="s">
        <v>468</v>
      </c>
      <c r="I14" s="46" t="s">
        <v>640</v>
      </c>
    </row>
    <row r="15" spans="1:10" ht="15" customHeight="1">
      <c r="A15" s="46" t="s">
        <v>53</v>
      </c>
      <c r="B15" s="46" t="s">
        <v>54</v>
      </c>
      <c r="C15" s="94">
        <v>1</v>
      </c>
      <c r="D15" s="46" t="s">
        <v>9</v>
      </c>
      <c r="E15" s="46" t="s">
        <v>37</v>
      </c>
      <c r="F15" s="46">
        <v>3</v>
      </c>
      <c r="G15" s="46" t="s">
        <v>440</v>
      </c>
      <c r="I15" s="46" t="s">
        <v>642</v>
      </c>
    </row>
    <row r="16" spans="1:10" ht="15" customHeight="1">
      <c r="A16" s="46" t="s">
        <v>55</v>
      </c>
      <c r="B16" s="46" t="s">
        <v>56</v>
      </c>
      <c r="C16" s="94">
        <v>2</v>
      </c>
      <c r="D16" s="46" t="s">
        <v>9</v>
      </c>
      <c r="E16" s="46" t="s">
        <v>25</v>
      </c>
      <c r="F16" s="46">
        <v>2</v>
      </c>
      <c r="G16" s="46" t="s">
        <v>440</v>
      </c>
      <c r="H16" s="46" t="s">
        <v>467</v>
      </c>
      <c r="I16" s="46" t="s">
        <v>645</v>
      </c>
    </row>
    <row r="17" spans="1:9" ht="15" customHeight="1">
      <c r="A17" s="46" t="s">
        <v>57</v>
      </c>
      <c r="B17" s="46" t="s">
        <v>58</v>
      </c>
      <c r="C17" s="94">
        <v>2</v>
      </c>
      <c r="D17" s="46" t="s">
        <v>10</v>
      </c>
      <c r="E17" s="46" t="s">
        <v>48</v>
      </c>
      <c r="F17" s="46">
        <v>1</v>
      </c>
      <c r="G17" s="46" t="s">
        <v>440</v>
      </c>
      <c r="H17" s="46" t="s">
        <v>470</v>
      </c>
      <c r="I17" s="46" t="s">
        <v>639</v>
      </c>
    </row>
    <row r="18" spans="1:9" ht="15" customHeight="1">
      <c r="A18" s="46" t="s">
        <v>59</v>
      </c>
      <c r="B18" s="46" t="s">
        <v>60</v>
      </c>
      <c r="C18" s="94">
        <v>1</v>
      </c>
      <c r="D18" s="46" t="s">
        <v>9</v>
      </c>
      <c r="E18" s="46" t="s">
        <v>37</v>
      </c>
      <c r="F18" s="46">
        <v>3</v>
      </c>
      <c r="G18" s="46" t="s">
        <v>440</v>
      </c>
      <c r="H18" s="46" t="s">
        <v>461</v>
      </c>
      <c r="I18" s="46" t="s">
        <v>642</v>
      </c>
    </row>
    <row r="19" spans="1:9" ht="15" customHeight="1">
      <c r="A19" s="46" t="s">
        <v>61</v>
      </c>
      <c r="B19" s="46" t="s">
        <v>62</v>
      </c>
      <c r="C19" s="94">
        <v>2</v>
      </c>
      <c r="D19" s="46" t="s">
        <v>10</v>
      </c>
      <c r="E19" s="46" t="s">
        <v>25</v>
      </c>
      <c r="F19" s="46">
        <v>2</v>
      </c>
      <c r="G19" s="46" t="s">
        <v>443</v>
      </c>
      <c r="I19" s="46" t="s">
        <v>640</v>
      </c>
    </row>
    <row r="20" spans="1:9" ht="15" customHeight="1">
      <c r="A20" s="46" t="s">
        <v>63</v>
      </c>
      <c r="B20" s="46" t="s">
        <v>64</v>
      </c>
      <c r="C20" s="94" t="s">
        <v>749</v>
      </c>
      <c r="D20" s="46" t="s">
        <v>28</v>
      </c>
      <c r="E20" s="46" t="s">
        <v>25</v>
      </c>
      <c r="F20" s="46">
        <v>2</v>
      </c>
      <c r="G20" s="46" t="s">
        <v>443</v>
      </c>
      <c r="I20" s="46" t="s">
        <v>640</v>
      </c>
    </row>
    <row r="21" spans="1:9" ht="15" customHeight="1">
      <c r="A21" s="46" t="s">
        <v>65</v>
      </c>
      <c r="B21" s="46" t="s">
        <v>66</v>
      </c>
      <c r="C21" s="94">
        <v>1</v>
      </c>
      <c r="D21" s="46" t="s">
        <v>10</v>
      </c>
      <c r="E21" s="46" t="s">
        <v>37</v>
      </c>
      <c r="F21" s="46">
        <v>3</v>
      </c>
      <c r="G21" s="46" t="s">
        <v>440</v>
      </c>
      <c r="H21" s="46" t="s">
        <v>463</v>
      </c>
      <c r="I21" s="46" t="s">
        <v>646</v>
      </c>
    </row>
    <row r="22" spans="1:9" ht="15" customHeight="1">
      <c r="A22" s="46" t="s">
        <v>67</v>
      </c>
      <c r="B22" s="46" t="s">
        <v>68</v>
      </c>
      <c r="C22" s="94">
        <v>2</v>
      </c>
      <c r="D22" s="46" t="s">
        <v>10</v>
      </c>
      <c r="E22" s="46" t="s">
        <v>25</v>
      </c>
      <c r="F22" s="46">
        <v>2</v>
      </c>
      <c r="G22" s="46" t="s">
        <v>440</v>
      </c>
      <c r="H22" s="46" t="s">
        <v>465</v>
      </c>
      <c r="I22" s="46" t="s">
        <v>641</v>
      </c>
    </row>
    <row r="23" spans="1:9" ht="15" customHeight="1">
      <c r="A23" s="46" t="s">
        <v>69</v>
      </c>
      <c r="B23" s="46" t="s">
        <v>70</v>
      </c>
      <c r="C23" s="94">
        <v>1</v>
      </c>
      <c r="D23" s="46" t="s">
        <v>9</v>
      </c>
      <c r="E23" s="46" t="s">
        <v>37</v>
      </c>
      <c r="F23" s="46">
        <v>3</v>
      </c>
      <c r="G23" s="46" t="s">
        <v>440</v>
      </c>
      <c r="I23" s="46" t="s">
        <v>642</v>
      </c>
    </row>
    <row r="24" spans="1:9" ht="15" customHeight="1">
      <c r="A24" s="46" t="s">
        <v>71</v>
      </c>
      <c r="B24" s="46" t="s">
        <v>72</v>
      </c>
      <c r="C24" s="94">
        <v>1</v>
      </c>
      <c r="D24" s="46" t="s">
        <v>10</v>
      </c>
      <c r="E24" s="46" t="s">
        <v>37</v>
      </c>
      <c r="F24" s="46">
        <v>3</v>
      </c>
      <c r="G24" s="46" t="s">
        <v>440</v>
      </c>
      <c r="H24" s="46" t="s">
        <v>461</v>
      </c>
      <c r="I24" s="46" t="s">
        <v>643</v>
      </c>
    </row>
    <row r="25" spans="1:9" ht="15" customHeight="1">
      <c r="B25" s="46" t="s">
        <v>659</v>
      </c>
      <c r="C25" s="94">
        <v>1</v>
      </c>
      <c r="E25" s="46" t="s">
        <v>37</v>
      </c>
      <c r="F25" s="46">
        <v>3</v>
      </c>
      <c r="I25" s="46" t="s">
        <v>642</v>
      </c>
    </row>
    <row r="26" spans="1:9" ht="15" customHeight="1">
      <c r="A26" s="46" t="s">
        <v>73</v>
      </c>
      <c r="B26" s="46" t="s">
        <v>74</v>
      </c>
      <c r="C26" s="94">
        <v>2</v>
      </c>
      <c r="D26" s="46" t="s">
        <v>10</v>
      </c>
      <c r="E26" s="46" t="s">
        <v>25</v>
      </c>
      <c r="F26" s="46">
        <v>2</v>
      </c>
      <c r="G26" s="46" t="s">
        <v>443</v>
      </c>
      <c r="I26" s="46" t="s">
        <v>640</v>
      </c>
    </row>
    <row r="27" spans="1:9" ht="15" customHeight="1">
      <c r="A27" s="46" t="s">
        <v>75</v>
      </c>
      <c r="B27" s="46" t="s">
        <v>76</v>
      </c>
      <c r="C27" s="94">
        <v>2</v>
      </c>
      <c r="D27" s="46" t="s">
        <v>10</v>
      </c>
      <c r="E27" s="46" t="s">
        <v>25</v>
      </c>
      <c r="F27" s="46">
        <v>2</v>
      </c>
      <c r="G27" s="46" t="s">
        <v>440</v>
      </c>
      <c r="H27" s="46" t="s">
        <v>466</v>
      </c>
      <c r="I27" s="46" t="s">
        <v>641</v>
      </c>
    </row>
    <row r="28" spans="1:9" ht="15" customHeight="1">
      <c r="A28" s="46" t="s">
        <v>77</v>
      </c>
      <c r="B28" s="46" t="s">
        <v>78</v>
      </c>
      <c r="C28" s="94">
        <v>1</v>
      </c>
      <c r="D28" s="46" t="s">
        <v>9</v>
      </c>
      <c r="E28" s="46" t="s">
        <v>37</v>
      </c>
      <c r="F28" s="46">
        <v>3</v>
      </c>
      <c r="G28" s="46" t="s">
        <v>440</v>
      </c>
      <c r="I28" s="46" t="s">
        <v>643</v>
      </c>
    </row>
    <row r="29" spans="1:9" ht="15" customHeight="1">
      <c r="A29" s="46" t="s">
        <v>79</v>
      </c>
      <c r="B29" s="46" t="s">
        <v>80</v>
      </c>
      <c r="C29" s="94">
        <v>1</v>
      </c>
      <c r="D29" s="46" t="s">
        <v>9</v>
      </c>
      <c r="E29" s="46" t="s">
        <v>48</v>
      </c>
      <c r="F29" s="46">
        <v>1</v>
      </c>
      <c r="G29" s="46" t="s">
        <v>440</v>
      </c>
      <c r="H29" s="46" t="s">
        <v>472</v>
      </c>
      <c r="I29" s="46" t="s">
        <v>644</v>
      </c>
    </row>
    <row r="30" spans="1:9" ht="15" customHeight="1">
      <c r="A30" s="46" t="s">
        <v>81</v>
      </c>
      <c r="B30" s="46" t="s">
        <v>82</v>
      </c>
      <c r="C30" s="94">
        <v>2</v>
      </c>
      <c r="D30" s="46" t="s">
        <v>9</v>
      </c>
      <c r="E30" s="46" t="s">
        <v>25</v>
      </c>
      <c r="F30" s="46">
        <v>2</v>
      </c>
      <c r="G30" s="46" t="s">
        <v>443</v>
      </c>
      <c r="I30" s="46" t="s">
        <v>640</v>
      </c>
    </row>
    <row r="31" spans="1:9" ht="15" customHeight="1">
      <c r="A31" s="46" t="s">
        <v>83</v>
      </c>
      <c r="B31" s="46" t="s">
        <v>84</v>
      </c>
      <c r="C31" s="94">
        <v>2</v>
      </c>
      <c r="D31" s="46" t="s">
        <v>10</v>
      </c>
      <c r="E31" s="46" t="s">
        <v>25</v>
      </c>
      <c r="F31" s="46">
        <v>2</v>
      </c>
      <c r="G31" s="46" t="s">
        <v>440</v>
      </c>
      <c r="H31" s="46" t="s">
        <v>466</v>
      </c>
      <c r="I31" s="46" t="s">
        <v>641</v>
      </c>
    </row>
    <row r="32" spans="1:9" ht="15" customHeight="1">
      <c r="A32" s="46" t="s">
        <v>85</v>
      </c>
      <c r="B32" s="46" t="s">
        <v>86</v>
      </c>
      <c r="C32" s="94">
        <v>2</v>
      </c>
      <c r="D32" s="46" t="s">
        <v>10</v>
      </c>
      <c r="E32" s="46" t="s">
        <v>25</v>
      </c>
      <c r="F32" s="46">
        <v>2</v>
      </c>
      <c r="G32" s="46" t="s">
        <v>440</v>
      </c>
      <c r="I32" s="46" t="s">
        <v>641</v>
      </c>
    </row>
    <row r="33" spans="1:10" ht="15" customHeight="1">
      <c r="A33" s="46" t="s">
        <v>87</v>
      </c>
      <c r="B33" s="46" t="s">
        <v>88</v>
      </c>
      <c r="C33" s="94">
        <v>2</v>
      </c>
      <c r="D33" s="46" t="s">
        <v>10</v>
      </c>
      <c r="E33" s="46" t="s">
        <v>48</v>
      </c>
      <c r="F33" s="46">
        <v>1</v>
      </c>
      <c r="G33" s="46" t="s">
        <v>440</v>
      </c>
      <c r="H33" s="46" t="s">
        <v>471</v>
      </c>
      <c r="I33" s="46" t="s">
        <v>644</v>
      </c>
    </row>
    <row r="34" spans="1:10" ht="15" customHeight="1">
      <c r="A34" s="46" t="s">
        <v>89</v>
      </c>
      <c r="B34" s="46" t="s">
        <v>90</v>
      </c>
      <c r="C34" s="94">
        <v>2</v>
      </c>
      <c r="D34" s="46" t="s">
        <v>10</v>
      </c>
      <c r="E34" s="46" t="s">
        <v>25</v>
      </c>
      <c r="F34" s="46">
        <v>2</v>
      </c>
      <c r="G34" s="46" t="s">
        <v>440</v>
      </c>
      <c r="H34" s="46" t="s">
        <v>465</v>
      </c>
      <c r="I34" s="46" t="s">
        <v>641</v>
      </c>
    </row>
    <row r="35" spans="1:10" ht="15" customHeight="1">
      <c r="A35" s="46" t="s">
        <v>91</v>
      </c>
      <c r="B35" s="46" t="s">
        <v>92</v>
      </c>
      <c r="C35" s="94" t="s">
        <v>749</v>
      </c>
      <c r="D35" s="46" t="s">
        <v>28</v>
      </c>
      <c r="E35" s="46" t="s">
        <v>37</v>
      </c>
      <c r="F35" s="46">
        <v>3</v>
      </c>
      <c r="G35" s="46" t="s">
        <v>441</v>
      </c>
      <c r="I35" s="46" t="s">
        <v>647</v>
      </c>
      <c r="J35" s="46" t="s">
        <v>648</v>
      </c>
    </row>
    <row r="36" spans="1:10" ht="15" customHeight="1">
      <c r="A36" s="46" t="s">
        <v>93</v>
      </c>
      <c r="B36" s="46" t="s">
        <v>94</v>
      </c>
      <c r="C36" s="94">
        <v>2</v>
      </c>
      <c r="D36" s="46" t="s">
        <v>10</v>
      </c>
      <c r="E36" s="46" t="s">
        <v>25</v>
      </c>
      <c r="F36" s="46">
        <v>2</v>
      </c>
      <c r="G36" s="46" t="s">
        <v>440</v>
      </c>
      <c r="H36" s="46" t="s">
        <v>458</v>
      </c>
      <c r="I36" s="46" t="s">
        <v>641</v>
      </c>
    </row>
    <row r="37" spans="1:10" ht="15" customHeight="1">
      <c r="A37" s="46" t="s">
        <v>95</v>
      </c>
      <c r="B37" s="46" t="s">
        <v>96</v>
      </c>
      <c r="C37" s="94">
        <v>1</v>
      </c>
      <c r="D37" s="46" t="s">
        <v>9</v>
      </c>
      <c r="E37" s="46" t="s">
        <v>37</v>
      </c>
      <c r="F37" s="46">
        <v>3</v>
      </c>
      <c r="G37" s="46" t="s">
        <v>440</v>
      </c>
      <c r="H37" s="46" t="s">
        <v>462</v>
      </c>
      <c r="I37" s="46" t="s">
        <v>642</v>
      </c>
    </row>
    <row r="38" spans="1:10" ht="15" customHeight="1">
      <c r="A38" s="46" t="s">
        <v>97</v>
      </c>
      <c r="B38" s="46" t="s">
        <v>98</v>
      </c>
      <c r="C38" s="94">
        <v>2</v>
      </c>
      <c r="D38" s="46" t="s">
        <v>10</v>
      </c>
      <c r="E38" s="46" t="s">
        <v>25</v>
      </c>
      <c r="F38" s="46">
        <v>2</v>
      </c>
      <c r="G38" s="46" t="s">
        <v>440</v>
      </c>
      <c r="H38" s="46" t="s">
        <v>465</v>
      </c>
      <c r="I38" s="46" t="s">
        <v>641</v>
      </c>
    </row>
    <row r="39" spans="1:10" ht="15" customHeight="1">
      <c r="A39" s="46" t="s">
        <v>99</v>
      </c>
      <c r="B39" s="46" t="s">
        <v>100</v>
      </c>
      <c r="C39" s="94">
        <v>2</v>
      </c>
      <c r="D39" s="46" t="s">
        <v>10</v>
      </c>
      <c r="E39" s="46" t="s">
        <v>25</v>
      </c>
      <c r="F39" s="46">
        <v>2</v>
      </c>
      <c r="G39" s="46" t="s">
        <v>440</v>
      </c>
      <c r="H39" s="46" t="s">
        <v>465</v>
      </c>
      <c r="I39" s="46" t="s">
        <v>641</v>
      </c>
    </row>
    <row r="40" spans="1:10" ht="15" customHeight="1">
      <c r="A40" s="46" t="s">
        <v>101</v>
      </c>
      <c r="B40" s="46" t="s">
        <v>102</v>
      </c>
      <c r="C40" s="94">
        <v>1</v>
      </c>
      <c r="D40" s="46" t="s">
        <v>9</v>
      </c>
      <c r="E40" s="46" t="s">
        <v>37</v>
      </c>
      <c r="F40" s="46">
        <v>3</v>
      </c>
      <c r="G40" s="46" t="s">
        <v>440</v>
      </c>
      <c r="I40" s="46" t="s">
        <v>643</v>
      </c>
    </row>
    <row r="41" spans="1:10" ht="15" customHeight="1">
      <c r="A41" s="46" t="s">
        <v>103</v>
      </c>
      <c r="B41" s="46" t="s">
        <v>104</v>
      </c>
      <c r="C41" s="94">
        <v>2</v>
      </c>
      <c r="D41" s="46" t="s">
        <v>10</v>
      </c>
      <c r="E41" s="46" t="s">
        <v>48</v>
      </c>
      <c r="F41" s="46">
        <v>1</v>
      </c>
      <c r="G41" s="46" t="s">
        <v>440</v>
      </c>
      <c r="H41" s="46" t="s">
        <v>472</v>
      </c>
      <c r="I41" s="46" t="s">
        <v>644</v>
      </c>
    </row>
    <row r="42" spans="1:10" ht="15" customHeight="1">
      <c r="A42" s="46" t="s">
        <v>105</v>
      </c>
      <c r="B42" s="46" t="s">
        <v>106</v>
      </c>
      <c r="C42" s="94">
        <v>1</v>
      </c>
      <c r="D42" s="46" t="s">
        <v>10</v>
      </c>
      <c r="E42" s="46" t="s">
        <v>37</v>
      </c>
      <c r="F42" s="46">
        <v>3</v>
      </c>
      <c r="G42" s="46" t="s">
        <v>440</v>
      </c>
      <c r="H42" s="46" t="s">
        <v>462</v>
      </c>
      <c r="I42" s="46" t="s">
        <v>643</v>
      </c>
    </row>
    <row r="43" spans="1:10" ht="15" customHeight="1">
      <c r="A43" s="46" t="s">
        <v>107</v>
      </c>
      <c r="B43" s="46" t="s">
        <v>108</v>
      </c>
      <c r="C43" s="94">
        <v>2</v>
      </c>
      <c r="D43" s="46" t="s">
        <v>10</v>
      </c>
      <c r="E43" s="46" t="s">
        <v>25</v>
      </c>
      <c r="F43" s="46">
        <v>2</v>
      </c>
      <c r="G43" s="46" t="s">
        <v>440</v>
      </c>
      <c r="H43" s="46" t="s">
        <v>467</v>
      </c>
      <c r="I43" s="46" t="s">
        <v>641</v>
      </c>
    </row>
    <row r="44" spans="1:10" ht="15" customHeight="1">
      <c r="A44" s="46" t="s">
        <v>109</v>
      </c>
      <c r="B44" s="46" t="s">
        <v>110</v>
      </c>
      <c r="C44" s="94">
        <v>2</v>
      </c>
      <c r="D44" s="46" t="s">
        <v>10</v>
      </c>
      <c r="E44" s="46" t="s">
        <v>25</v>
      </c>
      <c r="F44" s="46">
        <v>2</v>
      </c>
      <c r="G44" s="46" t="s">
        <v>440</v>
      </c>
      <c r="I44" s="46" t="s">
        <v>641</v>
      </c>
    </row>
    <row r="45" spans="1:10" ht="15" customHeight="1">
      <c r="A45" s="46" t="s">
        <v>111</v>
      </c>
      <c r="B45" s="46" t="s">
        <v>112</v>
      </c>
      <c r="C45" s="94">
        <v>2</v>
      </c>
      <c r="D45" s="46" t="s">
        <v>10</v>
      </c>
      <c r="E45" s="46" t="s">
        <v>25</v>
      </c>
      <c r="F45" s="46">
        <v>2</v>
      </c>
      <c r="G45" s="46" t="s">
        <v>440</v>
      </c>
      <c r="H45" s="46" t="s">
        <v>465</v>
      </c>
      <c r="I45" s="46" t="s">
        <v>641</v>
      </c>
    </row>
    <row r="46" spans="1:10">
      <c r="A46" s="46" t="s">
        <v>113</v>
      </c>
      <c r="B46" s="46" t="s">
        <v>114</v>
      </c>
      <c r="C46" s="94">
        <v>1</v>
      </c>
      <c r="D46" s="46" t="s">
        <v>10</v>
      </c>
      <c r="E46" s="46" t="s">
        <v>37</v>
      </c>
      <c r="F46" s="46">
        <v>3</v>
      </c>
      <c r="G46" s="46" t="s">
        <v>440</v>
      </c>
      <c r="H46" s="46" t="s">
        <v>463</v>
      </c>
      <c r="I46" s="46" t="s">
        <v>646</v>
      </c>
    </row>
    <row r="47" spans="1:10" ht="15" customHeight="1">
      <c r="A47" s="46" t="s">
        <v>115</v>
      </c>
      <c r="B47" s="46" t="s">
        <v>116</v>
      </c>
      <c r="C47" s="94">
        <v>2</v>
      </c>
      <c r="D47" s="46" t="s">
        <v>10</v>
      </c>
      <c r="E47" s="46" t="s">
        <v>25</v>
      </c>
      <c r="F47" s="46">
        <v>2</v>
      </c>
      <c r="G47" s="46" t="s">
        <v>440</v>
      </c>
      <c r="I47" s="46" t="s">
        <v>641</v>
      </c>
    </row>
    <row r="48" spans="1:10" ht="15" customHeight="1">
      <c r="A48" s="46" t="s">
        <v>117</v>
      </c>
      <c r="B48" s="46" t="s">
        <v>118</v>
      </c>
      <c r="C48" s="94">
        <v>2</v>
      </c>
      <c r="D48" s="46" t="s">
        <v>10</v>
      </c>
      <c r="E48" s="46" t="s">
        <v>25</v>
      </c>
      <c r="F48" s="46">
        <v>2</v>
      </c>
      <c r="G48" s="46" t="s">
        <v>443</v>
      </c>
      <c r="I48" s="46" t="s">
        <v>640</v>
      </c>
    </row>
    <row r="49" spans="1:9" ht="15" customHeight="1">
      <c r="A49" s="46" t="s">
        <v>119</v>
      </c>
      <c r="B49" s="46" t="s">
        <v>120</v>
      </c>
      <c r="C49" s="94">
        <v>1</v>
      </c>
      <c r="D49" s="46" t="s">
        <v>121</v>
      </c>
      <c r="E49" s="46" t="s">
        <v>37</v>
      </c>
      <c r="F49" s="46">
        <v>2</v>
      </c>
      <c r="G49" s="46" t="s">
        <v>440</v>
      </c>
      <c r="I49" s="46" t="s">
        <v>642</v>
      </c>
    </row>
    <row r="50" spans="1:9" ht="15" customHeight="1">
      <c r="B50" s="46" t="s">
        <v>660</v>
      </c>
      <c r="C50" s="94">
        <v>1</v>
      </c>
      <c r="E50" s="46" t="s">
        <v>37</v>
      </c>
      <c r="F50" s="46">
        <v>3</v>
      </c>
      <c r="I50" s="46" t="s">
        <v>642</v>
      </c>
    </row>
    <row r="51" spans="1:9" ht="15" customHeight="1">
      <c r="A51" s="46" t="s">
        <v>122</v>
      </c>
      <c r="B51" s="46" t="s">
        <v>123</v>
      </c>
      <c r="C51" s="94">
        <v>2</v>
      </c>
      <c r="D51" s="46" t="s">
        <v>28</v>
      </c>
      <c r="E51" s="46" t="s">
        <v>25</v>
      </c>
      <c r="F51" s="46">
        <v>2</v>
      </c>
      <c r="G51" s="46" t="s">
        <v>443</v>
      </c>
      <c r="I51" s="46" t="s">
        <v>645</v>
      </c>
    </row>
    <row r="52" spans="1:9" ht="15" customHeight="1">
      <c r="A52" s="46" t="s">
        <v>124</v>
      </c>
      <c r="B52" s="46" t="s">
        <v>125</v>
      </c>
      <c r="C52" s="94">
        <v>2</v>
      </c>
      <c r="D52" s="46" t="s">
        <v>9</v>
      </c>
      <c r="E52" s="46" t="s">
        <v>25</v>
      </c>
      <c r="F52" s="46">
        <v>2</v>
      </c>
      <c r="G52" s="46" t="s">
        <v>443</v>
      </c>
      <c r="I52" s="46" t="s">
        <v>640</v>
      </c>
    </row>
    <row r="53" spans="1:9" ht="15" customHeight="1">
      <c r="A53" s="46" t="s">
        <v>126</v>
      </c>
      <c r="B53" s="46" t="s">
        <v>127</v>
      </c>
      <c r="C53" s="94" t="s">
        <v>749</v>
      </c>
      <c r="D53" s="46" t="s">
        <v>28</v>
      </c>
      <c r="E53" s="46" t="s">
        <v>25</v>
      </c>
      <c r="F53" s="46">
        <v>2</v>
      </c>
      <c r="G53" s="46" t="s">
        <v>443</v>
      </c>
      <c r="I53" s="46" t="s">
        <v>640</v>
      </c>
    </row>
    <row r="54" spans="1:9" ht="15" customHeight="1">
      <c r="A54" s="46" t="s">
        <v>128</v>
      </c>
      <c r="B54" s="46" t="s">
        <v>129</v>
      </c>
      <c r="C54" s="94">
        <v>2</v>
      </c>
      <c r="D54" s="46" t="s">
        <v>10</v>
      </c>
      <c r="E54" s="46" t="s">
        <v>25</v>
      </c>
      <c r="F54" s="46">
        <v>2</v>
      </c>
      <c r="G54" s="46" t="s">
        <v>440</v>
      </c>
      <c r="H54" s="46" t="s">
        <v>467</v>
      </c>
      <c r="I54" s="46" t="s">
        <v>641</v>
      </c>
    </row>
    <row r="55" spans="1:9" ht="15" customHeight="1">
      <c r="A55" s="46" t="s">
        <v>130</v>
      </c>
      <c r="B55" s="46" t="s">
        <v>131</v>
      </c>
      <c r="C55" s="94">
        <v>1</v>
      </c>
      <c r="D55" s="46" t="s">
        <v>9</v>
      </c>
      <c r="E55" s="46" t="s">
        <v>37</v>
      </c>
      <c r="F55" s="46">
        <v>3</v>
      </c>
      <c r="G55" s="46" t="s">
        <v>440</v>
      </c>
      <c r="H55" s="46" t="s">
        <v>461</v>
      </c>
      <c r="I55" s="46" t="s">
        <v>642</v>
      </c>
    </row>
    <row r="56" spans="1:9">
      <c r="A56" s="46" t="s">
        <v>132</v>
      </c>
      <c r="B56" s="46" t="s">
        <v>133</v>
      </c>
      <c r="C56" s="94">
        <v>1</v>
      </c>
      <c r="D56" s="46" t="s">
        <v>10</v>
      </c>
      <c r="E56" s="46" t="s">
        <v>37</v>
      </c>
      <c r="F56" s="46">
        <v>3</v>
      </c>
      <c r="G56" s="46" t="s">
        <v>440</v>
      </c>
      <c r="H56" s="46" t="s">
        <v>461</v>
      </c>
      <c r="I56" s="46" t="s">
        <v>642</v>
      </c>
    </row>
    <row r="57" spans="1:9" ht="15" customHeight="1">
      <c r="A57" s="46" t="s">
        <v>134</v>
      </c>
      <c r="B57" s="46" t="s">
        <v>135</v>
      </c>
      <c r="C57" s="94">
        <v>1</v>
      </c>
      <c r="D57" s="46" t="s">
        <v>10</v>
      </c>
      <c r="E57" s="46" t="s">
        <v>37</v>
      </c>
      <c r="F57" s="46">
        <v>3</v>
      </c>
      <c r="G57" s="46" t="s">
        <v>440</v>
      </c>
      <c r="H57" s="46" t="s">
        <v>462</v>
      </c>
      <c r="I57" s="46" t="s">
        <v>643</v>
      </c>
    </row>
    <row r="58" spans="1:9" ht="15" customHeight="1">
      <c r="A58" s="46" t="s">
        <v>136</v>
      </c>
      <c r="B58" s="46" t="s">
        <v>137</v>
      </c>
      <c r="C58" s="94">
        <v>2</v>
      </c>
      <c r="D58" s="46" t="s">
        <v>10</v>
      </c>
      <c r="E58" s="46" t="s">
        <v>25</v>
      </c>
      <c r="F58" s="46">
        <v>2</v>
      </c>
      <c r="G58" s="46" t="s">
        <v>440</v>
      </c>
      <c r="I58" s="46" t="s">
        <v>649</v>
      </c>
    </row>
    <row r="59" spans="1:9" ht="15" customHeight="1">
      <c r="A59" s="46" t="s">
        <v>138</v>
      </c>
      <c r="B59" s="46" t="s">
        <v>139</v>
      </c>
      <c r="C59" s="94">
        <v>1</v>
      </c>
      <c r="D59" s="46" t="s">
        <v>10</v>
      </c>
      <c r="E59" s="46" t="s">
        <v>37</v>
      </c>
      <c r="F59" s="46">
        <v>3</v>
      </c>
      <c r="G59" s="46" t="s">
        <v>440</v>
      </c>
      <c r="H59" s="46" t="s">
        <v>463</v>
      </c>
      <c r="I59" s="46" t="s">
        <v>646</v>
      </c>
    </row>
    <row r="60" spans="1:9" ht="15" customHeight="1">
      <c r="A60" s="46" t="s">
        <v>140</v>
      </c>
      <c r="B60" s="46" t="s">
        <v>141</v>
      </c>
      <c r="C60" s="94">
        <v>2</v>
      </c>
      <c r="D60" s="46" t="s">
        <v>10</v>
      </c>
      <c r="E60" s="46" t="s">
        <v>25</v>
      </c>
      <c r="F60" s="46">
        <v>2</v>
      </c>
      <c r="G60" s="46" t="s">
        <v>440</v>
      </c>
      <c r="H60" s="46" t="s">
        <v>465</v>
      </c>
      <c r="I60" s="46" t="s">
        <v>641</v>
      </c>
    </row>
    <row r="61" spans="1:9" ht="15" customHeight="1">
      <c r="A61" s="46" t="s">
        <v>142</v>
      </c>
      <c r="B61" s="46" t="s">
        <v>143</v>
      </c>
      <c r="C61" s="94">
        <v>2</v>
      </c>
      <c r="D61" s="46" t="s">
        <v>10</v>
      </c>
      <c r="E61" s="46" t="s">
        <v>25</v>
      </c>
      <c r="F61" s="46">
        <v>2</v>
      </c>
      <c r="G61" s="46" t="s">
        <v>440</v>
      </c>
      <c r="H61" s="46" t="s">
        <v>467</v>
      </c>
      <c r="I61" s="46" t="s">
        <v>641</v>
      </c>
    </row>
    <row r="62" spans="1:9" ht="15" customHeight="1">
      <c r="A62" s="46" t="s">
        <v>144</v>
      </c>
      <c r="B62" s="46" t="s">
        <v>145</v>
      </c>
      <c r="C62" s="94">
        <v>2</v>
      </c>
      <c r="D62" s="46" t="s">
        <v>10</v>
      </c>
      <c r="E62" s="46" t="s">
        <v>25</v>
      </c>
      <c r="F62" s="46">
        <v>2</v>
      </c>
      <c r="G62" s="46" t="s">
        <v>443</v>
      </c>
      <c r="I62" s="46" t="s">
        <v>640</v>
      </c>
    </row>
    <row r="63" spans="1:9" ht="15" customHeight="1">
      <c r="A63" s="46" t="s">
        <v>146</v>
      </c>
      <c r="B63" s="46" t="s">
        <v>147</v>
      </c>
      <c r="C63" s="94">
        <v>2</v>
      </c>
      <c r="D63" s="46" t="s">
        <v>10</v>
      </c>
      <c r="E63" s="46" t="s">
        <v>25</v>
      </c>
      <c r="F63" s="46">
        <v>2</v>
      </c>
      <c r="G63" s="46" t="s">
        <v>440</v>
      </c>
      <c r="H63" s="46" t="s">
        <v>466</v>
      </c>
      <c r="I63" s="46" t="s">
        <v>641</v>
      </c>
    </row>
    <row r="64" spans="1:9" ht="15" customHeight="1">
      <c r="A64" s="46" t="s">
        <v>148</v>
      </c>
      <c r="B64" s="46" t="s">
        <v>149</v>
      </c>
      <c r="C64" s="94">
        <v>1</v>
      </c>
      <c r="D64" s="46" t="s">
        <v>10</v>
      </c>
      <c r="E64" s="46" t="s">
        <v>48</v>
      </c>
      <c r="F64" s="46">
        <v>1</v>
      </c>
      <c r="G64" s="46" t="s">
        <v>440</v>
      </c>
      <c r="H64" s="46" t="s">
        <v>475</v>
      </c>
      <c r="I64" s="46" t="s">
        <v>650</v>
      </c>
    </row>
    <row r="65" spans="1:9" ht="15" customHeight="1">
      <c r="A65" s="46" t="s">
        <v>150</v>
      </c>
      <c r="B65" s="46" t="s">
        <v>151</v>
      </c>
      <c r="C65" s="94" t="s">
        <v>749</v>
      </c>
      <c r="D65" s="46" t="s">
        <v>28</v>
      </c>
      <c r="E65" s="46" t="s">
        <v>25</v>
      </c>
      <c r="F65" s="46">
        <v>2</v>
      </c>
      <c r="G65" s="46" t="s">
        <v>443</v>
      </c>
      <c r="I65" s="46" t="s">
        <v>640</v>
      </c>
    </row>
    <row r="66" spans="1:9" ht="15" customHeight="1">
      <c r="A66" s="46" t="s">
        <v>152</v>
      </c>
      <c r="B66" s="46" t="s">
        <v>153</v>
      </c>
      <c r="C66" s="94" t="s">
        <v>749</v>
      </c>
      <c r="D66" s="46" t="s">
        <v>28</v>
      </c>
      <c r="E66" s="46" t="s">
        <v>25</v>
      </c>
      <c r="F66" s="46">
        <v>2</v>
      </c>
      <c r="G66" s="46" t="s">
        <v>443</v>
      </c>
      <c r="I66" s="46" t="s">
        <v>640</v>
      </c>
    </row>
    <row r="67" spans="1:9" ht="15" customHeight="1">
      <c r="A67" s="46" t="s">
        <v>154</v>
      </c>
      <c r="B67" s="46" t="s">
        <v>155</v>
      </c>
      <c r="C67" s="94">
        <v>1</v>
      </c>
      <c r="D67" s="46" t="s">
        <v>10</v>
      </c>
      <c r="E67" s="46" t="s">
        <v>37</v>
      </c>
      <c r="F67" s="46">
        <v>3</v>
      </c>
      <c r="G67" s="46" t="s">
        <v>440</v>
      </c>
      <c r="I67" s="46" t="s">
        <v>642</v>
      </c>
    </row>
    <row r="68" spans="1:9" ht="15" customHeight="1">
      <c r="A68" s="46" t="s">
        <v>156</v>
      </c>
      <c r="B68" s="46" t="s">
        <v>157</v>
      </c>
      <c r="C68" s="94" t="s">
        <v>749</v>
      </c>
      <c r="D68" s="46" t="s">
        <v>28</v>
      </c>
      <c r="E68" s="46" t="s">
        <v>48</v>
      </c>
      <c r="F68" s="46">
        <v>1</v>
      </c>
      <c r="G68" s="46" t="s">
        <v>440</v>
      </c>
      <c r="H68" s="46" t="s">
        <v>464</v>
      </c>
      <c r="I68" s="46" t="s">
        <v>650</v>
      </c>
    </row>
    <row r="69" spans="1:9" ht="15" customHeight="1">
      <c r="A69" s="46" t="s">
        <v>158</v>
      </c>
      <c r="B69" s="46" t="s">
        <v>159</v>
      </c>
      <c r="C69" s="94">
        <v>2</v>
      </c>
      <c r="D69" s="46" t="s">
        <v>10</v>
      </c>
      <c r="E69" s="46" t="s">
        <v>25</v>
      </c>
      <c r="F69" s="46">
        <v>2</v>
      </c>
      <c r="G69" s="46" t="s">
        <v>440</v>
      </c>
      <c r="H69" s="46" t="s">
        <v>465</v>
      </c>
      <c r="I69" s="46" t="s">
        <v>641</v>
      </c>
    </row>
    <row r="70" spans="1:9" ht="15" customHeight="1">
      <c r="A70" s="46" t="s">
        <v>160</v>
      </c>
      <c r="B70" s="46" t="s">
        <v>161</v>
      </c>
      <c r="C70" s="94">
        <v>2</v>
      </c>
      <c r="D70" s="46" t="s">
        <v>10</v>
      </c>
      <c r="E70" s="46" t="s">
        <v>25</v>
      </c>
      <c r="F70" s="46">
        <v>2</v>
      </c>
      <c r="G70" s="46" t="s">
        <v>440</v>
      </c>
      <c r="I70" s="46" t="s">
        <v>641</v>
      </c>
    </row>
    <row r="71" spans="1:9" ht="15" customHeight="1">
      <c r="A71" s="46" t="s">
        <v>162</v>
      </c>
      <c r="B71" s="46" t="s">
        <v>163</v>
      </c>
      <c r="C71" s="94">
        <v>2</v>
      </c>
      <c r="D71" s="46" t="s">
        <v>10</v>
      </c>
      <c r="E71" s="46" t="s">
        <v>25</v>
      </c>
      <c r="F71" s="46">
        <v>2</v>
      </c>
      <c r="G71" s="46" t="s">
        <v>440</v>
      </c>
      <c r="H71" s="46" t="s">
        <v>468</v>
      </c>
      <c r="I71" s="46" t="s">
        <v>640</v>
      </c>
    </row>
    <row r="72" spans="1:9" ht="15" customHeight="1">
      <c r="A72" s="46" t="s">
        <v>164</v>
      </c>
      <c r="B72" s="46" t="s">
        <v>165</v>
      </c>
      <c r="C72" s="94" t="s">
        <v>749</v>
      </c>
      <c r="D72" s="46" t="s">
        <v>28</v>
      </c>
      <c r="E72" s="46" t="s">
        <v>25</v>
      </c>
      <c r="F72" s="46">
        <v>2</v>
      </c>
      <c r="G72" s="46" t="s">
        <v>443</v>
      </c>
      <c r="I72" s="46" t="s">
        <v>640</v>
      </c>
    </row>
    <row r="73" spans="1:9" ht="15" customHeight="1">
      <c r="A73" s="46" t="s">
        <v>166</v>
      </c>
      <c r="B73" s="46" t="s">
        <v>167</v>
      </c>
      <c r="C73" s="94">
        <v>2</v>
      </c>
      <c r="D73" s="46" t="s">
        <v>10</v>
      </c>
      <c r="E73" s="46" t="s">
        <v>25</v>
      </c>
      <c r="F73" s="46">
        <v>2</v>
      </c>
      <c r="G73" s="46" t="s">
        <v>440</v>
      </c>
      <c r="I73" s="46" t="s">
        <v>641</v>
      </c>
    </row>
    <row r="74" spans="1:9" ht="15" customHeight="1">
      <c r="A74" s="46" t="s">
        <v>168</v>
      </c>
      <c r="B74" s="46" t="s">
        <v>169</v>
      </c>
      <c r="C74" s="94" t="s">
        <v>749</v>
      </c>
      <c r="D74" s="46" t="s">
        <v>28</v>
      </c>
      <c r="E74" s="46" t="s">
        <v>25</v>
      </c>
      <c r="F74" s="46">
        <v>2</v>
      </c>
      <c r="G74" s="46" t="s">
        <v>443</v>
      </c>
      <c r="I74" s="46" t="s">
        <v>640</v>
      </c>
    </row>
    <row r="75" spans="1:9" ht="15" customHeight="1">
      <c r="A75" s="46" t="s">
        <v>170</v>
      </c>
      <c r="B75" s="46" t="s">
        <v>171</v>
      </c>
      <c r="C75" s="94" t="s">
        <v>749</v>
      </c>
      <c r="D75" s="46" t="s">
        <v>28</v>
      </c>
      <c r="E75" s="46" t="s">
        <v>25</v>
      </c>
      <c r="F75" s="46">
        <v>2</v>
      </c>
      <c r="G75" s="46" t="s">
        <v>443</v>
      </c>
      <c r="I75" s="46" t="s">
        <v>640</v>
      </c>
    </row>
    <row r="76" spans="1:9" ht="15" customHeight="1">
      <c r="A76" s="46" t="s">
        <v>172</v>
      </c>
      <c r="B76" s="46" t="s">
        <v>173</v>
      </c>
      <c r="C76" s="94" t="s">
        <v>749</v>
      </c>
      <c r="D76" s="46" t="s">
        <v>28</v>
      </c>
      <c r="E76" s="46" t="s">
        <v>37</v>
      </c>
      <c r="F76" s="46">
        <v>3</v>
      </c>
      <c r="G76" s="46" t="s">
        <v>440</v>
      </c>
      <c r="I76" s="46" t="s">
        <v>647</v>
      </c>
    </row>
    <row r="77" spans="1:9" ht="15" customHeight="1">
      <c r="A77" s="46" t="s">
        <v>174</v>
      </c>
      <c r="B77" s="46" t="s">
        <v>175</v>
      </c>
      <c r="C77" s="94">
        <v>1</v>
      </c>
      <c r="D77" s="46" t="s">
        <v>9</v>
      </c>
      <c r="E77" s="46" t="s">
        <v>37</v>
      </c>
      <c r="F77" s="46">
        <v>3</v>
      </c>
      <c r="G77" s="46" t="s">
        <v>440</v>
      </c>
      <c r="H77" s="46" t="s">
        <v>461</v>
      </c>
      <c r="I77" s="46" t="s">
        <v>642</v>
      </c>
    </row>
    <row r="78" spans="1:9" ht="15" customHeight="1">
      <c r="A78" s="46" t="s">
        <v>176</v>
      </c>
      <c r="B78" s="46" t="s">
        <v>177</v>
      </c>
      <c r="C78" s="94">
        <v>1</v>
      </c>
      <c r="D78" s="46" t="s">
        <v>9</v>
      </c>
      <c r="E78" s="46" t="s">
        <v>37</v>
      </c>
      <c r="F78" s="46">
        <v>3</v>
      </c>
      <c r="G78" s="46" t="s">
        <v>440</v>
      </c>
      <c r="I78" s="46" t="s">
        <v>642</v>
      </c>
    </row>
    <row r="79" spans="1:9" ht="15" customHeight="1">
      <c r="A79" s="46" t="s">
        <v>178</v>
      </c>
      <c r="B79" s="46" t="s">
        <v>179</v>
      </c>
      <c r="C79" s="94">
        <v>1</v>
      </c>
      <c r="D79" s="46" t="s">
        <v>10</v>
      </c>
      <c r="E79" s="46" t="s">
        <v>37</v>
      </c>
      <c r="F79" s="46">
        <v>3</v>
      </c>
      <c r="G79" s="46" t="s">
        <v>440</v>
      </c>
      <c r="H79" s="46" t="s">
        <v>463</v>
      </c>
      <c r="I79" s="46" t="s">
        <v>646</v>
      </c>
    </row>
    <row r="80" spans="1:9" ht="15" customHeight="1">
      <c r="A80" s="46" t="s">
        <v>180</v>
      </c>
      <c r="B80" s="46" t="s">
        <v>181</v>
      </c>
      <c r="C80" s="94">
        <v>2</v>
      </c>
      <c r="D80" s="46" t="s">
        <v>10</v>
      </c>
      <c r="E80" s="46" t="s">
        <v>25</v>
      </c>
      <c r="F80" s="46">
        <v>2</v>
      </c>
      <c r="G80" s="46" t="s">
        <v>440</v>
      </c>
      <c r="H80" s="46" t="s">
        <v>465</v>
      </c>
      <c r="I80" s="46" t="s">
        <v>641</v>
      </c>
    </row>
    <row r="81" spans="1:9" ht="15" customHeight="1">
      <c r="A81" s="46" t="s">
        <v>182</v>
      </c>
      <c r="B81" s="46" t="s">
        <v>183</v>
      </c>
      <c r="C81" s="94">
        <v>2</v>
      </c>
      <c r="D81" s="46" t="s">
        <v>10</v>
      </c>
      <c r="E81" s="46" t="s">
        <v>25</v>
      </c>
      <c r="F81" s="46">
        <v>2</v>
      </c>
      <c r="G81" s="46" t="s">
        <v>440</v>
      </c>
      <c r="I81" s="46" t="s">
        <v>641</v>
      </c>
    </row>
    <row r="82" spans="1:9" ht="15" customHeight="1">
      <c r="A82" s="46" t="s">
        <v>184</v>
      </c>
      <c r="B82" s="46" t="s">
        <v>185</v>
      </c>
      <c r="C82" s="94">
        <v>1</v>
      </c>
      <c r="D82" s="46" t="s">
        <v>10</v>
      </c>
      <c r="E82" s="46" t="s">
        <v>37</v>
      </c>
      <c r="F82" s="46">
        <v>3</v>
      </c>
      <c r="G82" s="46" t="s">
        <v>440</v>
      </c>
      <c r="H82" s="46" t="s">
        <v>461</v>
      </c>
      <c r="I82" s="46" t="s">
        <v>643</v>
      </c>
    </row>
    <row r="83" spans="1:9" ht="15" customHeight="1">
      <c r="A83" s="46" t="s">
        <v>186</v>
      </c>
      <c r="B83" s="46" t="s">
        <v>187</v>
      </c>
      <c r="C83" s="94">
        <v>2</v>
      </c>
      <c r="D83" s="46" t="s">
        <v>10</v>
      </c>
      <c r="E83" s="46" t="s">
        <v>37</v>
      </c>
      <c r="F83" s="46">
        <v>3</v>
      </c>
      <c r="G83" s="46" t="s">
        <v>440</v>
      </c>
      <c r="H83" s="46" t="s">
        <v>462</v>
      </c>
      <c r="I83" s="46" t="s">
        <v>642</v>
      </c>
    </row>
    <row r="84" spans="1:9" ht="15" customHeight="1">
      <c r="A84" s="46" t="s">
        <v>188</v>
      </c>
      <c r="B84" s="46" t="s">
        <v>189</v>
      </c>
      <c r="C84" s="94">
        <v>1</v>
      </c>
      <c r="D84" s="46" t="s">
        <v>10</v>
      </c>
      <c r="E84" s="46" t="s">
        <v>37</v>
      </c>
      <c r="F84" s="46">
        <v>3</v>
      </c>
      <c r="G84" s="46" t="s">
        <v>440</v>
      </c>
      <c r="H84" s="46" t="s">
        <v>463</v>
      </c>
      <c r="I84" s="46" t="s">
        <v>646</v>
      </c>
    </row>
    <row r="85" spans="1:9" ht="15" customHeight="1">
      <c r="A85" s="46" t="s">
        <v>190</v>
      </c>
      <c r="B85" s="46" t="s">
        <v>191</v>
      </c>
      <c r="C85" s="94">
        <v>2</v>
      </c>
      <c r="D85" s="46" t="s">
        <v>10</v>
      </c>
      <c r="E85" s="46" t="s">
        <v>48</v>
      </c>
      <c r="F85" s="46">
        <v>1</v>
      </c>
      <c r="G85" s="46" t="s">
        <v>440</v>
      </c>
      <c r="H85" s="46" t="s">
        <v>472</v>
      </c>
      <c r="I85" s="46" t="s">
        <v>644</v>
      </c>
    </row>
    <row r="86" spans="1:9" ht="15" customHeight="1">
      <c r="A86" s="46" t="s">
        <v>192</v>
      </c>
      <c r="B86" s="46" t="s">
        <v>193</v>
      </c>
      <c r="C86" s="94">
        <v>2</v>
      </c>
      <c r="D86" s="46" t="s">
        <v>9</v>
      </c>
      <c r="E86" s="46" t="s">
        <v>25</v>
      </c>
      <c r="F86" s="46">
        <v>2</v>
      </c>
      <c r="G86" s="46" t="s">
        <v>443</v>
      </c>
      <c r="I86" s="46" t="s">
        <v>640</v>
      </c>
    </row>
    <row r="87" spans="1:9" ht="15" customHeight="1">
      <c r="A87" s="46" t="s">
        <v>194</v>
      </c>
      <c r="B87" s="46" t="s">
        <v>195</v>
      </c>
      <c r="C87" s="94" t="s">
        <v>749</v>
      </c>
      <c r="D87" s="46" t="s">
        <v>28</v>
      </c>
      <c r="E87" s="46" t="s">
        <v>25</v>
      </c>
      <c r="F87" s="46">
        <v>2</v>
      </c>
      <c r="G87" s="46" t="s">
        <v>443</v>
      </c>
      <c r="I87" s="46" t="s">
        <v>640</v>
      </c>
    </row>
    <row r="88" spans="1:9" ht="15" customHeight="1">
      <c r="A88" s="46" t="s">
        <v>196</v>
      </c>
      <c r="B88" s="46" t="s">
        <v>197</v>
      </c>
      <c r="C88" s="94">
        <v>2</v>
      </c>
      <c r="D88" s="46" t="s">
        <v>10</v>
      </c>
      <c r="E88" s="46" t="s">
        <v>48</v>
      </c>
      <c r="F88" s="46">
        <v>1</v>
      </c>
      <c r="G88" s="46" t="s">
        <v>440</v>
      </c>
      <c r="I88" s="46" t="s">
        <v>639</v>
      </c>
    </row>
    <row r="89" spans="1:9" ht="15" customHeight="1">
      <c r="A89" s="46" t="s">
        <v>198</v>
      </c>
      <c r="B89" s="46" t="s">
        <v>199</v>
      </c>
      <c r="C89" s="94">
        <v>2</v>
      </c>
      <c r="D89" s="46" t="s">
        <v>10</v>
      </c>
      <c r="E89" s="46" t="s">
        <v>48</v>
      </c>
      <c r="F89" s="46">
        <v>1</v>
      </c>
      <c r="G89" s="46" t="s">
        <v>440</v>
      </c>
      <c r="I89" s="46" t="s">
        <v>644</v>
      </c>
    </row>
    <row r="90" spans="1:9" ht="15" customHeight="1">
      <c r="A90" s="46" t="s">
        <v>200</v>
      </c>
      <c r="B90" s="46" t="s">
        <v>201</v>
      </c>
      <c r="C90" s="94">
        <v>2</v>
      </c>
      <c r="D90" s="46" t="s">
        <v>121</v>
      </c>
      <c r="E90" s="46" t="s">
        <v>25</v>
      </c>
      <c r="F90" s="46">
        <v>2</v>
      </c>
      <c r="G90" s="46" t="s">
        <v>440</v>
      </c>
      <c r="I90" s="46" t="s">
        <v>645</v>
      </c>
    </row>
    <row r="91" spans="1:9" ht="15" customHeight="1">
      <c r="A91" s="46" t="s">
        <v>202</v>
      </c>
      <c r="B91" s="46" t="s">
        <v>203</v>
      </c>
      <c r="C91" s="94">
        <v>2</v>
      </c>
      <c r="D91" s="46" t="s">
        <v>10</v>
      </c>
      <c r="E91" s="46" t="s">
        <v>25</v>
      </c>
      <c r="F91" s="46">
        <v>2</v>
      </c>
      <c r="G91" s="46" t="s">
        <v>440</v>
      </c>
      <c r="I91" s="46" t="s">
        <v>645</v>
      </c>
    </row>
    <row r="92" spans="1:9" ht="15" customHeight="1">
      <c r="A92" s="46" t="s">
        <v>204</v>
      </c>
      <c r="B92" s="46" t="s">
        <v>205</v>
      </c>
      <c r="C92" s="94" t="s">
        <v>749</v>
      </c>
      <c r="D92" s="46" t="s">
        <v>28</v>
      </c>
      <c r="E92" s="46" t="s">
        <v>25</v>
      </c>
      <c r="F92" s="46">
        <v>2</v>
      </c>
      <c r="G92" s="46" t="s">
        <v>443</v>
      </c>
      <c r="I92" s="46" t="s">
        <v>640</v>
      </c>
    </row>
    <row r="93" spans="1:9" ht="15" customHeight="1">
      <c r="A93" s="46" t="s">
        <v>206</v>
      </c>
      <c r="B93" s="46" t="s">
        <v>207</v>
      </c>
      <c r="C93" s="94">
        <v>2</v>
      </c>
      <c r="D93" s="46" t="s">
        <v>28</v>
      </c>
      <c r="E93" s="46" t="s">
        <v>25</v>
      </c>
      <c r="F93" s="46">
        <v>2</v>
      </c>
      <c r="G93" s="46" t="s">
        <v>440</v>
      </c>
      <c r="I93" s="46" t="s">
        <v>645</v>
      </c>
    </row>
    <row r="94" spans="1:9" ht="15" customHeight="1">
      <c r="A94" s="46" t="s">
        <v>208</v>
      </c>
      <c r="B94" s="46" t="s">
        <v>209</v>
      </c>
      <c r="C94" s="94" t="s">
        <v>749</v>
      </c>
      <c r="D94" s="46" t="s">
        <v>28</v>
      </c>
      <c r="E94" s="46" t="s">
        <v>25</v>
      </c>
      <c r="F94" s="46">
        <v>2</v>
      </c>
      <c r="G94" s="46" t="s">
        <v>443</v>
      </c>
      <c r="I94" s="46" t="s">
        <v>640</v>
      </c>
    </row>
    <row r="95" spans="1:9" ht="15" customHeight="1">
      <c r="A95" s="46" t="s">
        <v>210</v>
      </c>
      <c r="B95" s="46" t="s">
        <v>211</v>
      </c>
      <c r="C95" s="94">
        <v>2</v>
      </c>
      <c r="D95" s="46" t="s">
        <v>10</v>
      </c>
      <c r="E95" s="46" t="s">
        <v>37</v>
      </c>
      <c r="F95" s="46">
        <v>3</v>
      </c>
      <c r="G95" s="46" t="s">
        <v>440</v>
      </c>
      <c r="H95" s="46" t="s">
        <v>462</v>
      </c>
      <c r="I95" s="46" t="s">
        <v>642</v>
      </c>
    </row>
    <row r="96" spans="1:9" ht="15" customHeight="1">
      <c r="A96" s="46" t="s">
        <v>212</v>
      </c>
      <c r="B96" s="46" t="s">
        <v>213</v>
      </c>
      <c r="C96" s="94">
        <v>1</v>
      </c>
      <c r="D96" s="46" t="s">
        <v>28</v>
      </c>
      <c r="E96" s="46" t="s">
        <v>48</v>
      </c>
      <c r="F96" s="46">
        <v>1</v>
      </c>
      <c r="G96" s="46" t="s">
        <v>440</v>
      </c>
      <c r="H96" s="46" t="s">
        <v>473</v>
      </c>
      <c r="I96" s="46" t="s">
        <v>644</v>
      </c>
    </row>
    <row r="97" spans="1:9" ht="15" customHeight="1">
      <c r="A97" s="46" t="s">
        <v>214</v>
      </c>
      <c r="B97" s="46" t="s">
        <v>215</v>
      </c>
      <c r="C97" s="94">
        <v>2</v>
      </c>
      <c r="D97" s="46" t="s">
        <v>10</v>
      </c>
      <c r="E97" s="46" t="s">
        <v>25</v>
      </c>
      <c r="F97" s="46">
        <v>2</v>
      </c>
      <c r="G97" s="46" t="s">
        <v>440</v>
      </c>
      <c r="I97" s="46" t="s">
        <v>645</v>
      </c>
    </row>
    <row r="98" spans="1:9" ht="15" customHeight="1">
      <c r="A98" s="46" t="s">
        <v>216</v>
      </c>
      <c r="B98" s="46" t="s">
        <v>217</v>
      </c>
      <c r="C98" s="94">
        <v>2</v>
      </c>
      <c r="D98" s="46" t="s">
        <v>10</v>
      </c>
      <c r="E98" s="46" t="s">
        <v>25</v>
      </c>
      <c r="F98" s="46">
        <v>2</v>
      </c>
      <c r="G98" s="46" t="s">
        <v>440</v>
      </c>
      <c r="H98" s="46" t="s">
        <v>470</v>
      </c>
      <c r="I98" s="46" t="s">
        <v>640</v>
      </c>
    </row>
    <row r="99" spans="1:9" ht="15" customHeight="1">
      <c r="A99" s="46" t="s">
        <v>218</v>
      </c>
      <c r="B99" s="46" t="s">
        <v>219</v>
      </c>
      <c r="C99" s="94">
        <v>2</v>
      </c>
      <c r="D99" s="46" t="s">
        <v>10</v>
      </c>
      <c r="E99" s="46" t="s">
        <v>25</v>
      </c>
      <c r="F99" s="46">
        <v>2</v>
      </c>
      <c r="G99" s="46" t="s">
        <v>440</v>
      </c>
      <c r="H99" s="46" t="s">
        <v>467</v>
      </c>
      <c r="I99" s="46" t="s">
        <v>641</v>
      </c>
    </row>
    <row r="100" spans="1:9" ht="15" customHeight="1">
      <c r="A100" s="46" t="s">
        <v>220</v>
      </c>
      <c r="B100" s="46" t="s">
        <v>221</v>
      </c>
      <c r="C100" s="94">
        <v>2</v>
      </c>
      <c r="D100" s="46" t="s">
        <v>10</v>
      </c>
      <c r="E100" s="46" t="s">
        <v>25</v>
      </c>
      <c r="F100" s="46">
        <v>2</v>
      </c>
      <c r="G100" s="46" t="s">
        <v>440</v>
      </c>
      <c r="I100" s="46" t="s">
        <v>640</v>
      </c>
    </row>
    <row r="101" spans="1:9" ht="15" customHeight="1">
      <c r="A101" s="46" t="s">
        <v>222</v>
      </c>
      <c r="B101" s="46" t="s">
        <v>223</v>
      </c>
      <c r="C101" s="94">
        <v>2</v>
      </c>
      <c r="D101" s="46" t="s">
        <v>9</v>
      </c>
      <c r="E101" s="46" t="s">
        <v>25</v>
      </c>
      <c r="F101" s="46">
        <v>2</v>
      </c>
      <c r="G101" s="46" t="s">
        <v>440</v>
      </c>
      <c r="H101" s="46" t="s">
        <v>467</v>
      </c>
      <c r="I101" s="46" t="s">
        <v>645</v>
      </c>
    </row>
    <row r="102" spans="1:9" ht="15" customHeight="1">
      <c r="A102" s="46" t="s">
        <v>224</v>
      </c>
      <c r="B102" s="46" t="s">
        <v>225</v>
      </c>
      <c r="C102" s="94">
        <v>2</v>
      </c>
      <c r="D102" s="46" t="s">
        <v>10</v>
      </c>
      <c r="E102" s="46" t="s">
        <v>48</v>
      </c>
      <c r="F102" s="46">
        <v>1</v>
      </c>
      <c r="G102" s="46" t="s">
        <v>440</v>
      </c>
      <c r="H102" s="46" t="s">
        <v>470</v>
      </c>
      <c r="I102" s="46" t="s">
        <v>651</v>
      </c>
    </row>
    <row r="103" spans="1:9" ht="15" customHeight="1">
      <c r="A103" s="46" t="s">
        <v>226</v>
      </c>
      <c r="B103" s="46" t="s">
        <v>227</v>
      </c>
      <c r="C103" s="94">
        <v>2</v>
      </c>
      <c r="D103" s="46" t="s">
        <v>28</v>
      </c>
      <c r="E103" s="46" t="s">
        <v>48</v>
      </c>
      <c r="F103" s="46">
        <v>1</v>
      </c>
      <c r="G103" s="46" t="s">
        <v>440</v>
      </c>
      <c r="H103" s="46" t="s">
        <v>471</v>
      </c>
      <c r="I103" s="46" t="s">
        <v>644</v>
      </c>
    </row>
    <row r="104" spans="1:9" ht="15" customHeight="1">
      <c r="A104" s="46" t="s">
        <v>228</v>
      </c>
      <c r="B104" s="46" t="s">
        <v>229</v>
      </c>
      <c r="C104" s="94">
        <v>2</v>
      </c>
      <c r="D104" s="46" t="s">
        <v>10</v>
      </c>
      <c r="E104" s="46" t="s">
        <v>25</v>
      </c>
      <c r="F104" s="46">
        <v>2</v>
      </c>
      <c r="G104" s="46" t="s">
        <v>443</v>
      </c>
      <c r="I104" s="46" t="s">
        <v>640</v>
      </c>
    </row>
    <row r="105" spans="1:9" ht="15" customHeight="1">
      <c r="A105" s="46" t="s">
        <v>230</v>
      </c>
      <c r="B105" s="46" t="s">
        <v>231</v>
      </c>
      <c r="C105" s="94">
        <v>2</v>
      </c>
      <c r="D105" s="46" t="s">
        <v>10</v>
      </c>
      <c r="E105" s="46" t="s">
        <v>25</v>
      </c>
      <c r="F105" s="46">
        <v>2</v>
      </c>
      <c r="G105" s="46" t="s">
        <v>440</v>
      </c>
      <c r="I105" s="46" t="s">
        <v>645</v>
      </c>
    </row>
    <row r="106" spans="1:9" ht="15" customHeight="1">
      <c r="A106" s="46" t="s">
        <v>232</v>
      </c>
      <c r="B106" s="46" t="s">
        <v>233</v>
      </c>
      <c r="C106" s="94">
        <v>2</v>
      </c>
      <c r="D106" s="46" t="s">
        <v>10</v>
      </c>
      <c r="E106" s="46" t="s">
        <v>25</v>
      </c>
      <c r="F106" s="46">
        <v>2</v>
      </c>
      <c r="G106" s="46" t="s">
        <v>440</v>
      </c>
      <c r="H106" s="46" t="s">
        <v>466</v>
      </c>
      <c r="I106" s="46" t="s">
        <v>641</v>
      </c>
    </row>
    <row r="107" spans="1:9" ht="15" customHeight="1">
      <c r="A107" s="46" t="s">
        <v>234</v>
      </c>
      <c r="B107" s="46" t="s">
        <v>235</v>
      </c>
      <c r="C107" s="94">
        <v>2</v>
      </c>
      <c r="D107" s="46" t="s">
        <v>10</v>
      </c>
      <c r="E107" s="46" t="s">
        <v>25</v>
      </c>
      <c r="F107" s="46">
        <v>2</v>
      </c>
      <c r="G107" s="46" t="s">
        <v>440</v>
      </c>
      <c r="I107" s="46" t="s">
        <v>641</v>
      </c>
    </row>
    <row r="108" spans="1:9" ht="15" customHeight="1">
      <c r="A108" s="46" t="s">
        <v>236</v>
      </c>
      <c r="B108" s="46" t="s">
        <v>237</v>
      </c>
      <c r="C108" s="94">
        <v>2</v>
      </c>
      <c r="D108" s="46" t="s">
        <v>9</v>
      </c>
      <c r="E108" s="46" t="s">
        <v>25</v>
      </c>
      <c r="F108" s="46">
        <v>2</v>
      </c>
      <c r="G108" s="46" t="s">
        <v>440</v>
      </c>
      <c r="H108" s="46" t="s">
        <v>466</v>
      </c>
      <c r="I108" s="46" t="s">
        <v>641</v>
      </c>
    </row>
    <row r="109" spans="1:9" ht="15" customHeight="1">
      <c r="A109" s="46" t="s">
        <v>238</v>
      </c>
      <c r="B109" s="46" t="s">
        <v>239</v>
      </c>
      <c r="C109" s="94" t="s">
        <v>749</v>
      </c>
      <c r="D109" s="46" t="s">
        <v>28</v>
      </c>
      <c r="E109" s="46" t="s">
        <v>25</v>
      </c>
      <c r="F109" s="46">
        <v>2</v>
      </c>
      <c r="G109" s="46" t="s">
        <v>443</v>
      </c>
      <c r="I109" s="46" t="s">
        <v>640</v>
      </c>
    </row>
    <row r="110" spans="1:9" ht="15" customHeight="1">
      <c r="A110" s="46" t="s">
        <v>240</v>
      </c>
      <c r="B110" s="46" t="s">
        <v>241</v>
      </c>
      <c r="C110" s="94">
        <v>2</v>
      </c>
      <c r="D110" s="46" t="s">
        <v>10</v>
      </c>
      <c r="E110" s="46" t="s">
        <v>25</v>
      </c>
      <c r="F110" s="46">
        <v>2</v>
      </c>
      <c r="G110" s="46" t="s">
        <v>443</v>
      </c>
      <c r="I110" s="46" t="s">
        <v>640</v>
      </c>
    </row>
    <row r="111" spans="1:9" ht="15" customHeight="1">
      <c r="A111" s="46" t="s">
        <v>242</v>
      </c>
      <c r="B111" s="46" t="s">
        <v>243</v>
      </c>
      <c r="C111" s="94" t="s">
        <v>749</v>
      </c>
      <c r="D111" s="46" t="s">
        <v>28</v>
      </c>
      <c r="E111" s="46" t="s">
        <v>25</v>
      </c>
      <c r="F111" s="46">
        <v>2</v>
      </c>
      <c r="G111" s="46" t="s">
        <v>443</v>
      </c>
      <c r="I111" s="46" t="s">
        <v>640</v>
      </c>
    </row>
    <row r="112" spans="1:9" ht="15" customHeight="1">
      <c r="A112" s="46" t="s">
        <v>244</v>
      </c>
      <c r="B112" s="46" t="s">
        <v>245</v>
      </c>
      <c r="C112" s="94">
        <v>2</v>
      </c>
      <c r="D112" s="46" t="s">
        <v>10</v>
      </c>
      <c r="E112" s="46" t="s">
        <v>48</v>
      </c>
      <c r="F112" s="46">
        <v>1</v>
      </c>
      <c r="G112" s="46" t="s">
        <v>440</v>
      </c>
      <c r="I112" s="46" t="s">
        <v>644</v>
      </c>
    </row>
    <row r="113" spans="1:9" ht="15" customHeight="1">
      <c r="A113" s="46" t="s">
        <v>246</v>
      </c>
      <c r="B113" s="46" t="s">
        <v>247</v>
      </c>
      <c r="C113" s="94">
        <v>2</v>
      </c>
      <c r="D113" s="46" t="s">
        <v>10</v>
      </c>
      <c r="E113" s="46" t="s">
        <v>25</v>
      </c>
      <c r="F113" s="46">
        <v>2</v>
      </c>
      <c r="G113" s="46" t="s">
        <v>443</v>
      </c>
      <c r="I113" s="46" t="s">
        <v>640</v>
      </c>
    </row>
    <row r="114" spans="1:9" ht="15" customHeight="1">
      <c r="A114" s="46" t="s">
        <v>248</v>
      </c>
      <c r="B114" s="46" t="s">
        <v>249</v>
      </c>
      <c r="C114" s="94">
        <v>2</v>
      </c>
      <c r="D114" s="46" t="s">
        <v>10</v>
      </c>
      <c r="E114" s="46" t="s">
        <v>25</v>
      </c>
      <c r="F114" s="46">
        <v>2</v>
      </c>
      <c r="G114" s="46" t="s">
        <v>440</v>
      </c>
      <c r="H114" s="46" t="s">
        <v>467</v>
      </c>
      <c r="I114" s="46" t="s">
        <v>641</v>
      </c>
    </row>
    <row r="115" spans="1:9" ht="15" customHeight="1">
      <c r="A115" s="46" t="s">
        <v>250</v>
      </c>
      <c r="B115" s="46" t="s">
        <v>251</v>
      </c>
      <c r="C115" s="94">
        <v>2</v>
      </c>
      <c r="D115" s="46" t="s">
        <v>10</v>
      </c>
      <c r="E115" s="46" t="s">
        <v>25</v>
      </c>
      <c r="F115" s="46">
        <v>2</v>
      </c>
      <c r="G115" s="46" t="s">
        <v>440</v>
      </c>
      <c r="H115" s="46" t="s">
        <v>466</v>
      </c>
      <c r="I115" s="46" t="s">
        <v>641</v>
      </c>
    </row>
    <row r="116" spans="1:9" ht="15" customHeight="1">
      <c r="A116" s="46" t="s">
        <v>252</v>
      </c>
      <c r="B116" s="46" t="s">
        <v>253</v>
      </c>
      <c r="C116" s="94">
        <v>2</v>
      </c>
      <c r="D116" s="46" t="s">
        <v>9</v>
      </c>
      <c r="E116" s="46" t="s">
        <v>48</v>
      </c>
      <c r="F116" s="46">
        <v>1</v>
      </c>
      <c r="G116" s="46" t="s">
        <v>440</v>
      </c>
      <c r="H116" s="46" t="s">
        <v>472</v>
      </c>
      <c r="I116" s="46" t="s">
        <v>644</v>
      </c>
    </row>
    <row r="117" spans="1:9" ht="15" customHeight="1">
      <c r="A117" s="46" t="s">
        <v>254</v>
      </c>
      <c r="B117" s="46" t="s">
        <v>255</v>
      </c>
      <c r="C117" s="94">
        <v>2</v>
      </c>
      <c r="D117" s="46" t="s">
        <v>10</v>
      </c>
      <c r="E117" s="46" t="s">
        <v>48</v>
      </c>
      <c r="F117" s="46">
        <v>1</v>
      </c>
      <c r="G117" s="46" t="s">
        <v>440</v>
      </c>
      <c r="H117" s="46" t="s">
        <v>469</v>
      </c>
      <c r="I117" s="46" t="s">
        <v>639</v>
      </c>
    </row>
    <row r="118" spans="1:9" ht="15" customHeight="1">
      <c r="A118" s="46" t="s">
        <v>256</v>
      </c>
      <c r="B118" s="46" t="s">
        <v>257</v>
      </c>
      <c r="C118" s="94">
        <v>2</v>
      </c>
      <c r="D118" s="46" t="s">
        <v>10</v>
      </c>
      <c r="E118" s="46" t="s">
        <v>25</v>
      </c>
      <c r="F118" s="46">
        <v>2</v>
      </c>
      <c r="G118" s="46" t="s">
        <v>440</v>
      </c>
      <c r="I118" s="46" t="s">
        <v>641</v>
      </c>
    </row>
    <row r="119" spans="1:9" ht="15" customHeight="1">
      <c r="A119" s="46" t="s">
        <v>258</v>
      </c>
      <c r="B119" s="46" t="s">
        <v>259</v>
      </c>
      <c r="C119" s="94">
        <v>1</v>
      </c>
      <c r="D119" s="46" t="s">
        <v>9</v>
      </c>
      <c r="E119" s="46" t="s">
        <v>37</v>
      </c>
      <c r="F119" s="46">
        <v>3</v>
      </c>
      <c r="G119" s="46" t="s">
        <v>440</v>
      </c>
      <c r="I119" s="46" t="s">
        <v>642</v>
      </c>
    </row>
    <row r="120" spans="1:9">
      <c r="A120" s="46" t="s">
        <v>260</v>
      </c>
      <c r="B120" s="46" t="s">
        <v>261</v>
      </c>
      <c r="C120" s="94">
        <v>2</v>
      </c>
      <c r="D120" s="46" t="s">
        <v>10</v>
      </c>
      <c r="E120" s="46" t="s">
        <v>25</v>
      </c>
      <c r="F120" s="46">
        <v>2</v>
      </c>
      <c r="G120" s="46" t="s">
        <v>440</v>
      </c>
      <c r="I120" s="46" t="s">
        <v>641</v>
      </c>
    </row>
    <row r="121" spans="1:9" ht="15" customHeight="1">
      <c r="A121" s="46" t="s">
        <v>262</v>
      </c>
      <c r="B121" s="46" t="s">
        <v>263</v>
      </c>
      <c r="C121" s="94">
        <v>2</v>
      </c>
      <c r="D121" s="46" t="s">
        <v>10</v>
      </c>
      <c r="E121" s="46" t="s">
        <v>25</v>
      </c>
      <c r="F121" s="46">
        <v>2</v>
      </c>
      <c r="G121" s="46" t="s">
        <v>440</v>
      </c>
      <c r="H121" s="46" t="s">
        <v>468</v>
      </c>
      <c r="I121" s="46" t="s">
        <v>641</v>
      </c>
    </row>
    <row r="122" spans="1:9" ht="15" customHeight="1">
      <c r="A122" s="46" t="s">
        <v>264</v>
      </c>
      <c r="B122" s="46" t="s">
        <v>265</v>
      </c>
      <c r="C122" s="94">
        <v>2</v>
      </c>
      <c r="D122" s="46" t="s">
        <v>10</v>
      </c>
      <c r="E122" s="46" t="s">
        <v>25</v>
      </c>
      <c r="F122" s="46">
        <v>2</v>
      </c>
      <c r="G122" s="46" t="s">
        <v>440</v>
      </c>
      <c r="I122" s="46" t="s">
        <v>640</v>
      </c>
    </row>
    <row r="123" spans="1:9" ht="15" customHeight="1">
      <c r="A123" s="46" t="s">
        <v>266</v>
      </c>
      <c r="B123" s="46" t="s">
        <v>267</v>
      </c>
      <c r="C123" s="94">
        <v>1</v>
      </c>
      <c r="D123" s="46" t="s">
        <v>9</v>
      </c>
      <c r="E123" s="46" t="s">
        <v>37</v>
      </c>
      <c r="F123" s="46">
        <v>3</v>
      </c>
      <c r="G123" s="46" t="s">
        <v>440</v>
      </c>
      <c r="I123" s="46" t="s">
        <v>647</v>
      </c>
    </row>
    <row r="124" spans="1:9" ht="15" customHeight="1">
      <c r="A124" s="46" t="s">
        <v>268</v>
      </c>
      <c r="B124" s="46" t="s">
        <v>269</v>
      </c>
      <c r="C124" s="94">
        <v>2</v>
      </c>
      <c r="D124" s="46" t="s">
        <v>28</v>
      </c>
      <c r="E124" s="46" t="s">
        <v>25</v>
      </c>
      <c r="F124" s="46">
        <v>2</v>
      </c>
      <c r="G124" s="46" t="s">
        <v>440</v>
      </c>
      <c r="H124" s="46" t="s">
        <v>467</v>
      </c>
      <c r="I124" s="46" t="s">
        <v>640</v>
      </c>
    </row>
    <row r="125" spans="1:9" ht="15" customHeight="1">
      <c r="A125" s="46" t="s">
        <v>270</v>
      </c>
      <c r="B125" s="46" t="s">
        <v>271</v>
      </c>
      <c r="C125" s="94" t="s">
        <v>749</v>
      </c>
      <c r="D125" s="46" t="s">
        <v>28</v>
      </c>
      <c r="E125" s="46" t="s">
        <v>25</v>
      </c>
      <c r="F125" s="46">
        <v>2</v>
      </c>
      <c r="G125" s="46" t="s">
        <v>443</v>
      </c>
      <c r="I125" s="46" t="s">
        <v>640</v>
      </c>
    </row>
    <row r="126" spans="1:9" ht="15" customHeight="1">
      <c r="A126" s="46" t="s">
        <v>272</v>
      </c>
      <c r="B126" s="46" t="s">
        <v>273</v>
      </c>
      <c r="C126" s="94">
        <v>2</v>
      </c>
      <c r="D126" s="46" t="s">
        <v>10</v>
      </c>
      <c r="E126" s="46" t="s">
        <v>25</v>
      </c>
      <c r="F126" s="46">
        <v>2</v>
      </c>
      <c r="G126" s="46" t="s">
        <v>443</v>
      </c>
      <c r="I126" s="46" t="s">
        <v>640</v>
      </c>
    </row>
    <row r="127" spans="1:9" ht="15" customHeight="1">
      <c r="A127" s="46" t="s">
        <v>274</v>
      </c>
      <c r="B127" s="46" t="s">
        <v>275</v>
      </c>
      <c r="C127" s="94">
        <v>1</v>
      </c>
      <c r="D127" s="46" t="s">
        <v>9</v>
      </c>
      <c r="E127" s="46" t="s">
        <v>37</v>
      </c>
      <c r="F127" s="46">
        <v>3</v>
      </c>
      <c r="G127" s="46" t="s">
        <v>440</v>
      </c>
      <c r="I127" s="46" t="s">
        <v>642</v>
      </c>
    </row>
    <row r="128" spans="1:9" ht="15" customHeight="1">
      <c r="A128" s="46" t="s">
        <v>276</v>
      </c>
      <c r="B128" s="46" t="s">
        <v>277</v>
      </c>
      <c r="C128" s="94">
        <v>2</v>
      </c>
      <c r="D128" s="46" t="s">
        <v>10</v>
      </c>
      <c r="E128" s="46" t="s">
        <v>25</v>
      </c>
      <c r="F128" s="46">
        <v>2</v>
      </c>
      <c r="G128" s="46" t="s">
        <v>440</v>
      </c>
      <c r="I128" s="46" t="s">
        <v>641</v>
      </c>
    </row>
    <row r="129" spans="1:9" ht="15" customHeight="1">
      <c r="A129" s="46" t="s">
        <v>278</v>
      </c>
      <c r="B129" s="46" t="s">
        <v>279</v>
      </c>
      <c r="C129" s="94">
        <v>2</v>
      </c>
      <c r="D129" s="46" t="s">
        <v>10</v>
      </c>
      <c r="E129" s="46" t="s">
        <v>25</v>
      </c>
      <c r="F129" s="46">
        <v>2</v>
      </c>
      <c r="G129" s="46" t="s">
        <v>440</v>
      </c>
      <c r="H129" s="46" t="s">
        <v>466</v>
      </c>
      <c r="I129" s="46" t="s">
        <v>641</v>
      </c>
    </row>
    <row r="130" spans="1:9" ht="15" customHeight="1">
      <c r="A130" s="46" t="s">
        <v>280</v>
      </c>
      <c r="B130" s="46" t="s">
        <v>281</v>
      </c>
      <c r="C130" s="94">
        <v>2</v>
      </c>
      <c r="D130" s="46" t="s">
        <v>10</v>
      </c>
      <c r="E130" s="46" t="s">
        <v>48</v>
      </c>
      <c r="F130" s="46">
        <v>1</v>
      </c>
      <c r="G130" s="46" t="s">
        <v>440</v>
      </c>
      <c r="I130" s="46" t="s">
        <v>644</v>
      </c>
    </row>
    <row r="131" spans="1:9" ht="15" customHeight="1">
      <c r="A131" s="46" t="s">
        <v>282</v>
      </c>
      <c r="B131" s="46" t="s">
        <v>283</v>
      </c>
      <c r="C131" s="94">
        <v>2</v>
      </c>
      <c r="D131" s="46" t="s">
        <v>10</v>
      </c>
      <c r="E131" s="46" t="s">
        <v>25</v>
      </c>
      <c r="F131" s="46">
        <v>2</v>
      </c>
      <c r="G131" s="46" t="s">
        <v>440</v>
      </c>
      <c r="I131" s="46" t="s">
        <v>641</v>
      </c>
    </row>
    <row r="132" spans="1:9" ht="15" customHeight="1">
      <c r="A132" s="46" t="s">
        <v>284</v>
      </c>
      <c r="B132" s="46" t="s">
        <v>285</v>
      </c>
      <c r="C132" s="94">
        <v>2</v>
      </c>
      <c r="D132" s="46" t="s">
        <v>10</v>
      </c>
      <c r="E132" s="46" t="s">
        <v>48</v>
      </c>
      <c r="F132" s="46">
        <v>1</v>
      </c>
      <c r="G132" s="46" t="s">
        <v>440</v>
      </c>
      <c r="I132" s="46" t="s">
        <v>639</v>
      </c>
    </row>
    <row r="133" spans="1:9" ht="15" customHeight="1">
      <c r="A133" s="46" t="s">
        <v>286</v>
      </c>
      <c r="B133" s="46" t="s">
        <v>287</v>
      </c>
      <c r="C133" s="94" t="s">
        <v>749</v>
      </c>
      <c r="D133" s="46" t="s">
        <v>28</v>
      </c>
      <c r="E133" s="46" t="s">
        <v>25</v>
      </c>
      <c r="F133" s="46">
        <v>2</v>
      </c>
      <c r="G133" s="46" t="s">
        <v>443</v>
      </c>
      <c r="I133" s="46" t="s">
        <v>640</v>
      </c>
    </row>
    <row r="134" spans="1:9" ht="15" customHeight="1">
      <c r="A134" s="46" t="s">
        <v>288</v>
      </c>
      <c r="B134" s="46" t="s">
        <v>289</v>
      </c>
      <c r="C134" s="94">
        <v>1</v>
      </c>
      <c r="D134" s="46" t="s">
        <v>9</v>
      </c>
      <c r="E134" s="46" t="s">
        <v>37</v>
      </c>
      <c r="F134" s="46">
        <v>3</v>
      </c>
      <c r="G134" s="46" t="s">
        <v>440</v>
      </c>
      <c r="I134" s="46" t="s">
        <v>642</v>
      </c>
    </row>
    <row r="135" spans="1:9" ht="15" customHeight="1">
      <c r="A135" s="46" t="s">
        <v>290</v>
      </c>
      <c r="B135" s="46" t="s">
        <v>291</v>
      </c>
      <c r="C135" s="94">
        <v>1</v>
      </c>
      <c r="D135" s="46" t="s">
        <v>28</v>
      </c>
      <c r="E135" s="46" t="s">
        <v>48</v>
      </c>
      <c r="F135" s="46">
        <v>1</v>
      </c>
      <c r="G135" s="46" t="s">
        <v>440</v>
      </c>
      <c r="I135" s="46" t="s">
        <v>652</v>
      </c>
    </row>
    <row r="136" spans="1:9" ht="15" customHeight="1">
      <c r="A136" s="46" t="s">
        <v>292</v>
      </c>
      <c r="B136" s="46" t="s">
        <v>293</v>
      </c>
      <c r="C136" s="94">
        <v>1</v>
      </c>
      <c r="D136" s="46" t="s">
        <v>10</v>
      </c>
      <c r="E136" s="46" t="s">
        <v>37</v>
      </c>
      <c r="F136" s="46">
        <v>3</v>
      </c>
      <c r="G136" s="46" t="s">
        <v>440</v>
      </c>
      <c r="H136" s="46" t="s">
        <v>463</v>
      </c>
      <c r="I136" s="46" t="s">
        <v>646</v>
      </c>
    </row>
    <row r="137" spans="1:9" ht="15" customHeight="1">
      <c r="A137" s="46" t="s">
        <v>294</v>
      </c>
      <c r="B137" s="46" t="s">
        <v>295</v>
      </c>
      <c r="C137" s="94">
        <v>2</v>
      </c>
      <c r="D137" s="46" t="s">
        <v>10</v>
      </c>
      <c r="E137" s="46" t="s">
        <v>25</v>
      </c>
      <c r="F137" s="46">
        <v>2</v>
      </c>
      <c r="G137" s="46" t="s">
        <v>440</v>
      </c>
      <c r="H137" s="46" t="s">
        <v>465</v>
      </c>
      <c r="I137" s="46" t="s">
        <v>641</v>
      </c>
    </row>
    <row r="138" spans="1:9" ht="15" customHeight="1">
      <c r="A138" s="46" t="s">
        <v>296</v>
      </c>
      <c r="B138" s="46" t="s">
        <v>297</v>
      </c>
      <c r="C138" s="94">
        <v>2</v>
      </c>
      <c r="D138" s="46" t="s">
        <v>10</v>
      </c>
      <c r="E138" s="46" t="s">
        <v>25</v>
      </c>
      <c r="F138" s="46">
        <v>2</v>
      </c>
      <c r="G138" s="46" t="s">
        <v>440</v>
      </c>
      <c r="H138" s="46" t="s">
        <v>465</v>
      </c>
      <c r="I138" s="46" t="s">
        <v>641</v>
      </c>
    </row>
    <row r="139" spans="1:9" ht="15" customHeight="1">
      <c r="A139" s="46" t="s">
        <v>298</v>
      </c>
      <c r="B139" s="46" t="s">
        <v>299</v>
      </c>
      <c r="C139" s="94" t="s">
        <v>121</v>
      </c>
      <c r="D139" s="46" t="s">
        <v>121</v>
      </c>
      <c r="E139" s="46" t="s">
        <v>48</v>
      </c>
      <c r="F139" s="46">
        <v>1</v>
      </c>
      <c r="G139" s="46" t="s">
        <v>440</v>
      </c>
      <c r="H139" s="46" t="s">
        <v>473</v>
      </c>
      <c r="I139" s="46" t="s">
        <v>650</v>
      </c>
    </row>
    <row r="140" spans="1:9" ht="15" customHeight="1">
      <c r="A140" s="46" t="s">
        <v>300</v>
      </c>
      <c r="B140" s="46" t="s">
        <v>301</v>
      </c>
      <c r="C140" s="94" t="s">
        <v>749</v>
      </c>
      <c r="D140" s="46" t="s">
        <v>28</v>
      </c>
      <c r="E140" s="46" t="s">
        <v>25</v>
      </c>
      <c r="F140" s="46">
        <v>2</v>
      </c>
      <c r="G140" s="46" t="s">
        <v>443</v>
      </c>
      <c r="I140" s="46" t="s">
        <v>640</v>
      </c>
    </row>
    <row r="141" spans="1:9" ht="15" customHeight="1">
      <c r="A141" s="46" t="s">
        <v>302</v>
      </c>
      <c r="B141" s="46" t="s">
        <v>303</v>
      </c>
      <c r="C141" s="94">
        <v>2</v>
      </c>
      <c r="D141" s="46" t="s">
        <v>9</v>
      </c>
      <c r="E141" s="46" t="s">
        <v>25</v>
      </c>
      <c r="F141" s="46">
        <v>2</v>
      </c>
      <c r="G141" s="46" t="s">
        <v>440</v>
      </c>
      <c r="H141" s="46" t="s">
        <v>468</v>
      </c>
      <c r="I141" s="46" t="s">
        <v>645</v>
      </c>
    </row>
    <row r="142" spans="1:9" ht="15" customHeight="1">
      <c r="A142" s="46" t="s">
        <v>304</v>
      </c>
      <c r="B142" s="46" t="s">
        <v>305</v>
      </c>
      <c r="C142" s="94">
        <v>2</v>
      </c>
      <c r="D142" s="46" t="s">
        <v>10</v>
      </c>
      <c r="E142" s="46" t="s">
        <v>48</v>
      </c>
      <c r="F142" s="46">
        <v>1</v>
      </c>
      <c r="G142" s="46" t="s">
        <v>440</v>
      </c>
      <c r="H142" s="46" t="s">
        <v>469</v>
      </c>
      <c r="I142" s="46" t="s">
        <v>639</v>
      </c>
    </row>
    <row r="143" spans="1:9" ht="15" customHeight="1">
      <c r="A143" s="46" t="s">
        <v>306</v>
      </c>
      <c r="B143" s="46" t="s">
        <v>307</v>
      </c>
      <c r="C143" s="94">
        <v>2</v>
      </c>
      <c r="D143" s="46" t="s">
        <v>10</v>
      </c>
      <c r="E143" s="46" t="s">
        <v>25</v>
      </c>
      <c r="F143" s="46">
        <v>2</v>
      </c>
      <c r="G143" s="46" t="s">
        <v>440</v>
      </c>
      <c r="I143" s="46" t="s">
        <v>645</v>
      </c>
    </row>
    <row r="144" spans="1:9" ht="15" customHeight="1">
      <c r="A144" s="46" t="s">
        <v>308</v>
      </c>
      <c r="B144" s="46" t="s">
        <v>309</v>
      </c>
      <c r="C144" s="94">
        <v>1</v>
      </c>
      <c r="D144" s="46" t="s">
        <v>10</v>
      </c>
      <c r="E144" s="46" t="s">
        <v>37</v>
      </c>
      <c r="F144" s="46">
        <v>3</v>
      </c>
      <c r="G144" s="46" t="s">
        <v>440</v>
      </c>
      <c r="H144" s="46" t="s">
        <v>462</v>
      </c>
      <c r="I144" s="46" t="s">
        <v>646</v>
      </c>
    </row>
    <row r="145" spans="1:9" ht="15" customHeight="1">
      <c r="A145" s="46" t="s">
        <v>310</v>
      </c>
      <c r="B145" s="46" t="s">
        <v>311</v>
      </c>
      <c r="C145" s="94">
        <v>2</v>
      </c>
      <c r="D145" s="46" t="s">
        <v>10</v>
      </c>
      <c r="E145" s="46" t="s">
        <v>48</v>
      </c>
      <c r="F145" s="46">
        <v>1</v>
      </c>
      <c r="G145" s="46" t="s">
        <v>440</v>
      </c>
      <c r="H145" s="46" t="s">
        <v>474</v>
      </c>
      <c r="I145" s="46" t="s">
        <v>652</v>
      </c>
    </row>
    <row r="146" spans="1:9" ht="15" customHeight="1">
      <c r="A146" s="46" t="s">
        <v>312</v>
      </c>
      <c r="B146" s="46" t="s">
        <v>313</v>
      </c>
      <c r="C146" s="94">
        <v>1</v>
      </c>
      <c r="D146" s="46" t="s">
        <v>10</v>
      </c>
      <c r="E146" s="46" t="s">
        <v>37</v>
      </c>
      <c r="F146" s="46">
        <v>3</v>
      </c>
      <c r="G146" s="46" t="s">
        <v>440</v>
      </c>
      <c r="I146" s="46" t="s">
        <v>643</v>
      </c>
    </row>
    <row r="147" spans="1:9" ht="15" customHeight="1">
      <c r="A147" s="46" t="s">
        <v>314</v>
      </c>
      <c r="B147" s="46" t="s">
        <v>315</v>
      </c>
      <c r="C147" s="94">
        <v>1</v>
      </c>
      <c r="D147" s="46" t="s">
        <v>10</v>
      </c>
      <c r="E147" s="46" t="s">
        <v>37</v>
      </c>
      <c r="F147" s="46">
        <v>3</v>
      </c>
      <c r="G147" s="46" t="s">
        <v>440</v>
      </c>
      <c r="H147" s="46" t="s">
        <v>462</v>
      </c>
      <c r="I147" s="46" t="s">
        <v>643</v>
      </c>
    </row>
    <row r="148" spans="1:9" ht="15" customHeight="1">
      <c r="A148" s="46" t="s">
        <v>316</v>
      </c>
      <c r="B148" s="46" t="s">
        <v>317</v>
      </c>
      <c r="C148" s="94">
        <v>2</v>
      </c>
      <c r="D148" s="46" t="s">
        <v>10</v>
      </c>
      <c r="E148" s="46" t="s">
        <v>48</v>
      </c>
      <c r="F148" s="46">
        <v>1</v>
      </c>
      <c r="G148" s="46" t="s">
        <v>440</v>
      </c>
      <c r="H148" s="46" t="s">
        <v>472</v>
      </c>
      <c r="I148" s="46" t="s">
        <v>644</v>
      </c>
    </row>
    <row r="149" spans="1:9" ht="15" customHeight="1">
      <c r="A149" s="46" t="s">
        <v>318</v>
      </c>
      <c r="B149" s="46" t="s">
        <v>319</v>
      </c>
      <c r="C149" s="94">
        <v>2</v>
      </c>
      <c r="D149" s="46" t="s">
        <v>9</v>
      </c>
      <c r="E149" s="46" t="s">
        <v>25</v>
      </c>
      <c r="F149" s="46">
        <v>2</v>
      </c>
      <c r="G149" s="46" t="s">
        <v>443</v>
      </c>
      <c r="I149" s="46" t="s">
        <v>640</v>
      </c>
    </row>
    <row r="150" spans="1:9" ht="15" customHeight="1">
      <c r="A150" s="46" t="s">
        <v>320</v>
      </c>
      <c r="B150" s="46" t="s">
        <v>321</v>
      </c>
      <c r="C150" s="94" t="s">
        <v>749</v>
      </c>
      <c r="D150" s="46" t="s">
        <v>28</v>
      </c>
      <c r="E150" s="46" t="s">
        <v>25</v>
      </c>
      <c r="F150" s="46">
        <v>2</v>
      </c>
      <c r="G150" s="46" t="s">
        <v>443</v>
      </c>
      <c r="I150" s="46" t="s">
        <v>640</v>
      </c>
    </row>
    <row r="151" spans="1:9" ht="15" customHeight="1">
      <c r="A151" s="46" t="s">
        <v>322</v>
      </c>
      <c r="B151" s="46" t="s">
        <v>323</v>
      </c>
      <c r="C151" s="94">
        <v>1</v>
      </c>
      <c r="D151" s="46" t="s">
        <v>9</v>
      </c>
      <c r="E151" s="46" t="s">
        <v>37</v>
      </c>
      <c r="F151" s="46">
        <v>3</v>
      </c>
      <c r="G151" s="46" t="s">
        <v>440</v>
      </c>
      <c r="H151" s="46" t="s">
        <v>461</v>
      </c>
      <c r="I151" s="46" t="s">
        <v>642</v>
      </c>
    </row>
    <row r="152" spans="1:9" ht="15" customHeight="1">
      <c r="A152" s="46" t="s">
        <v>324</v>
      </c>
      <c r="B152" s="46" t="s">
        <v>325</v>
      </c>
      <c r="C152" s="94">
        <v>2</v>
      </c>
      <c r="D152" s="46" t="s">
        <v>9</v>
      </c>
      <c r="E152" s="46" t="s">
        <v>25</v>
      </c>
      <c r="F152" s="46">
        <v>2</v>
      </c>
      <c r="G152" s="46" t="s">
        <v>440</v>
      </c>
      <c r="H152" s="46" t="s">
        <v>467</v>
      </c>
      <c r="I152" s="46" t="s">
        <v>645</v>
      </c>
    </row>
    <row r="153" spans="1:9" ht="15" customHeight="1">
      <c r="A153" s="46" t="s">
        <v>326</v>
      </c>
      <c r="B153" s="46" t="s">
        <v>327</v>
      </c>
      <c r="C153" s="94">
        <v>2</v>
      </c>
      <c r="D153" s="46" t="s">
        <v>10</v>
      </c>
      <c r="E153" s="46" t="s">
        <v>25</v>
      </c>
      <c r="F153" s="46">
        <v>2</v>
      </c>
      <c r="G153" s="46" t="s">
        <v>440</v>
      </c>
      <c r="I153" s="46" t="s">
        <v>640</v>
      </c>
    </row>
    <row r="154" spans="1:9" ht="15" customHeight="1">
      <c r="A154" s="46" t="s">
        <v>328</v>
      </c>
      <c r="B154" s="46" t="s">
        <v>329</v>
      </c>
      <c r="C154" s="94">
        <v>2</v>
      </c>
      <c r="D154" s="46" t="s">
        <v>9</v>
      </c>
      <c r="E154" s="46" t="s">
        <v>25</v>
      </c>
      <c r="F154" s="46">
        <v>2</v>
      </c>
      <c r="G154" s="46" t="s">
        <v>443</v>
      </c>
      <c r="I154" s="46" t="s">
        <v>640</v>
      </c>
    </row>
    <row r="155" spans="1:9" ht="15" customHeight="1">
      <c r="A155" s="46" t="s">
        <v>330</v>
      </c>
      <c r="B155" s="46" t="s">
        <v>331</v>
      </c>
      <c r="C155" s="94">
        <v>2</v>
      </c>
      <c r="D155" s="46" t="s">
        <v>9</v>
      </c>
      <c r="E155" s="46" t="s">
        <v>25</v>
      </c>
      <c r="F155" s="46">
        <v>2</v>
      </c>
      <c r="G155" s="46" t="s">
        <v>443</v>
      </c>
      <c r="I155" s="46" t="s">
        <v>640</v>
      </c>
    </row>
    <row r="156" spans="1:9">
      <c r="A156" s="46" t="s">
        <v>332</v>
      </c>
      <c r="B156" s="46" t="s">
        <v>333</v>
      </c>
      <c r="C156" s="94">
        <v>2</v>
      </c>
      <c r="D156" s="46" t="s">
        <v>10</v>
      </c>
      <c r="E156" s="46" t="s">
        <v>25</v>
      </c>
      <c r="F156" s="46">
        <v>2</v>
      </c>
      <c r="G156" s="46" t="s">
        <v>440</v>
      </c>
      <c r="H156" s="46" t="s">
        <v>466</v>
      </c>
      <c r="I156" s="46" t="s">
        <v>641</v>
      </c>
    </row>
    <row r="157" spans="1:9" ht="15" customHeight="1">
      <c r="B157" s="46" t="s">
        <v>658</v>
      </c>
      <c r="C157" s="94">
        <v>1</v>
      </c>
      <c r="E157" s="46" t="s">
        <v>37</v>
      </c>
      <c r="F157" s="46">
        <v>3</v>
      </c>
      <c r="I157" s="46" t="s">
        <v>642</v>
      </c>
    </row>
    <row r="158" spans="1:9" ht="15" customHeight="1">
      <c r="A158" s="46" t="s">
        <v>334</v>
      </c>
      <c r="B158" s="46" t="s">
        <v>335</v>
      </c>
      <c r="C158" s="94">
        <v>1</v>
      </c>
      <c r="D158" s="46" t="s">
        <v>9</v>
      </c>
      <c r="E158" s="46" t="s">
        <v>37</v>
      </c>
      <c r="F158" s="46">
        <v>3</v>
      </c>
      <c r="G158" s="46" t="s">
        <v>440</v>
      </c>
      <c r="I158" s="46" t="s">
        <v>642</v>
      </c>
    </row>
    <row r="159" spans="1:9" ht="15" customHeight="1">
      <c r="B159" s="46" t="s">
        <v>654</v>
      </c>
      <c r="C159" s="94">
        <v>1</v>
      </c>
      <c r="E159" s="46" t="s">
        <v>37</v>
      </c>
      <c r="F159" s="46">
        <v>3</v>
      </c>
      <c r="I159" s="46" t="s">
        <v>642</v>
      </c>
    </row>
    <row r="160" spans="1:9" ht="15" customHeight="1">
      <c r="A160" s="46" t="s">
        <v>336</v>
      </c>
      <c r="B160" s="46" t="s">
        <v>337</v>
      </c>
      <c r="C160" s="94">
        <v>2</v>
      </c>
      <c r="D160" s="46" t="s">
        <v>10</v>
      </c>
      <c r="E160" s="46" t="s">
        <v>25</v>
      </c>
      <c r="F160" s="46">
        <v>2</v>
      </c>
      <c r="G160" s="46" t="s">
        <v>440</v>
      </c>
      <c r="I160" s="46" t="s">
        <v>641</v>
      </c>
    </row>
    <row r="161" spans="1:9" ht="15" customHeight="1">
      <c r="B161" s="46" t="s">
        <v>656</v>
      </c>
      <c r="C161" s="94">
        <v>1</v>
      </c>
      <c r="E161" s="46" t="s">
        <v>37</v>
      </c>
      <c r="F161" s="46">
        <v>3</v>
      </c>
      <c r="I161" s="46" t="s">
        <v>642</v>
      </c>
    </row>
    <row r="162" spans="1:9" ht="15" customHeight="1">
      <c r="A162" s="46" t="s">
        <v>338</v>
      </c>
      <c r="B162" s="46" t="s">
        <v>339</v>
      </c>
      <c r="C162" s="94">
        <v>1</v>
      </c>
      <c r="D162" s="46" t="s">
        <v>9</v>
      </c>
      <c r="E162" s="46" t="s">
        <v>37</v>
      </c>
      <c r="F162" s="46">
        <v>3</v>
      </c>
      <c r="G162" s="46" t="s">
        <v>440</v>
      </c>
      <c r="I162" s="46" t="s">
        <v>642</v>
      </c>
    </row>
    <row r="163" spans="1:9" ht="15" customHeight="1">
      <c r="A163" s="46" t="s">
        <v>340</v>
      </c>
      <c r="B163" s="46" t="s">
        <v>341</v>
      </c>
      <c r="C163" s="94">
        <v>1</v>
      </c>
      <c r="D163" s="46" t="s">
        <v>9</v>
      </c>
      <c r="E163" s="46" t="s">
        <v>37</v>
      </c>
      <c r="F163" s="46">
        <v>3</v>
      </c>
      <c r="G163" s="46" t="s">
        <v>440</v>
      </c>
      <c r="H163" s="46" t="s">
        <v>461</v>
      </c>
      <c r="I163" s="46" t="s">
        <v>642</v>
      </c>
    </row>
    <row r="164" spans="1:9" ht="15" customHeight="1">
      <c r="A164" s="46" t="s">
        <v>342</v>
      </c>
      <c r="B164" s="46" t="s">
        <v>343</v>
      </c>
      <c r="C164" s="94">
        <v>1</v>
      </c>
      <c r="D164" s="46" t="s">
        <v>9</v>
      </c>
      <c r="E164" s="46" t="s">
        <v>37</v>
      </c>
      <c r="F164" s="46">
        <v>2</v>
      </c>
      <c r="G164" s="46" t="s">
        <v>440</v>
      </c>
      <c r="I164" s="46" t="s">
        <v>642</v>
      </c>
    </row>
    <row r="165" spans="1:9" ht="15" customHeight="1">
      <c r="A165" s="46" t="s">
        <v>344</v>
      </c>
      <c r="B165" s="46" t="s">
        <v>345</v>
      </c>
      <c r="C165" s="94" t="s">
        <v>749</v>
      </c>
      <c r="D165" s="46" t="s">
        <v>28</v>
      </c>
      <c r="E165" s="46" t="s">
        <v>37</v>
      </c>
      <c r="F165" s="46">
        <v>3</v>
      </c>
      <c r="G165" s="46" t="s">
        <v>440</v>
      </c>
      <c r="I165" s="46" t="s">
        <v>647</v>
      </c>
    </row>
    <row r="166" spans="1:9" ht="15" customHeight="1">
      <c r="B166" s="46" t="s">
        <v>655</v>
      </c>
      <c r="C166" s="94">
        <v>1</v>
      </c>
      <c r="E166" s="46" t="s">
        <v>37</v>
      </c>
      <c r="F166" s="46">
        <v>3</v>
      </c>
      <c r="I166" s="46" t="s">
        <v>642</v>
      </c>
    </row>
    <row r="167" spans="1:9" ht="15" customHeight="1">
      <c r="A167" s="46" t="s">
        <v>346</v>
      </c>
      <c r="B167" s="46" t="s">
        <v>347</v>
      </c>
      <c r="C167" s="94">
        <v>1</v>
      </c>
      <c r="D167" s="46" t="s">
        <v>9</v>
      </c>
      <c r="E167" s="46" t="s">
        <v>37</v>
      </c>
      <c r="F167" s="46">
        <v>3</v>
      </c>
      <c r="G167" s="46" t="s">
        <v>440</v>
      </c>
      <c r="I167" s="46" t="s">
        <v>642</v>
      </c>
    </row>
    <row r="168" spans="1:9" ht="15" customHeight="1">
      <c r="A168" s="46" t="s">
        <v>348</v>
      </c>
      <c r="B168" s="46" t="s">
        <v>349</v>
      </c>
      <c r="C168" s="94">
        <v>2</v>
      </c>
      <c r="D168" s="46" t="s">
        <v>10</v>
      </c>
      <c r="E168" s="46" t="s">
        <v>25</v>
      </c>
      <c r="F168" s="46">
        <v>2</v>
      </c>
      <c r="G168" s="46" t="s">
        <v>440</v>
      </c>
      <c r="I168" s="46" t="s">
        <v>641</v>
      </c>
    </row>
    <row r="169" spans="1:9" ht="15" customHeight="1">
      <c r="A169" s="46" t="s">
        <v>350</v>
      </c>
      <c r="B169" s="46" t="s">
        <v>351</v>
      </c>
      <c r="C169" s="94">
        <v>2</v>
      </c>
      <c r="D169" s="46" t="s">
        <v>9</v>
      </c>
      <c r="E169" s="46" t="s">
        <v>25</v>
      </c>
      <c r="F169" s="46">
        <v>2</v>
      </c>
      <c r="G169" s="46" t="s">
        <v>440</v>
      </c>
      <c r="H169" s="46" t="s">
        <v>467</v>
      </c>
      <c r="I169" s="46" t="s">
        <v>645</v>
      </c>
    </row>
    <row r="170" spans="1:9" ht="15" customHeight="1">
      <c r="A170" s="46" t="s">
        <v>352</v>
      </c>
      <c r="B170" s="46" t="s">
        <v>353</v>
      </c>
      <c r="C170" s="94">
        <v>2</v>
      </c>
      <c r="D170" s="46" t="s">
        <v>10</v>
      </c>
      <c r="E170" s="46" t="s">
        <v>25</v>
      </c>
      <c r="F170" s="46">
        <v>2</v>
      </c>
      <c r="G170" s="46" t="s">
        <v>440</v>
      </c>
      <c r="I170" s="46" t="s">
        <v>641</v>
      </c>
    </row>
    <row r="171" spans="1:9" ht="15" customHeight="1">
      <c r="A171" s="46" t="s">
        <v>354</v>
      </c>
      <c r="B171" s="46" t="s">
        <v>355</v>
      </c>
      <c r="C171" s="94">
        <v>2</v>
      </c>
      <c r="D171" s="46" t="s">
        <v>10</v>
      </c>
      <c r="E171" s="46" t="s">
        <v>25</v>
      </c>
      <c r="F171" s="46">
        <v>2</v>
      </c>
      <c r="G171" s="46" t="s">
        <v>443</v>
      </c>
      <c r="I171" s="46" t="s">
        <v>640</v>
      </c>
    </row>
    <row r="172" spans="1:9" ht="15" customHeight="1">
      <c r="A172" s="46" t="s">
        <v>356</v>
      </c>
      <c r="B172" s="46" t="s">
        <v>357</v>
      </c>
      <c r="C172" s="94">
        <v>2</v>
      </c>
      <c r="D172" s="46" t="s">
        <v>10</v>
      </c>
      <c r="E172" s="46" t="s">
        <v>25</v>
      </c>
      <c r="F172" s="46">
        <v>2</v>
      </c>
      <c r="G172" s="46" t="s">
        <v>440</v>
      </c>
      <c r="H172" s="46" t="s">
        <v>468</v>
      </c>
      <c r="I172" s="46" t="s">
        <v>641</v>
      </c>
    </row>
    <row r="173" spans="1:9">
      <c r="A173" s="46" t="s">
        <v>358</v>
      </c>
      <c r="B173" s="46" t="s">
        <v>359</v>
      </c>
      <c r="C173" s="94">
        <v>2</v>
      </c>
      <c r="D173" s="46" t="s">
        <v>10</v>
      </c>
      <c r="E173" s="46" t="s">
        <v>25</v>
      </c>
      <c r="F173" s="46">
        <v>2</v>
      </c>
      <c r="G173" s="46" t="s">
        <v>440</v>
      </c>
      <c r="I173" s="46" t="s">
        <v>641</v>
      </c>
    </row>
    <row r="174" spans="1:9" ht="15" customHeight="1">
      <c r="A174" s="46" t="s">
        <v>360</v>
      </c>
      <c r="B174" s="46" t="s">
        <v>361</v>
      </c>
      <c r="C174" s="94">
        <v>2</v>
      </c>
      <c r="D174" s="46" t="s">
        <v>9</v>
      </c>
      <c r="E174" s="46" t="s">
        <v>48</v>
      </c>
      <c r="F174" s="46">
        <v>1</v>
      </c>
      <c r="G174" s="46" t="s">
        <v>440</v>
      </c>
      <c r="H174" s="46" t="s">
        <v>472</v>
      </c>
      <c r="I174" s="46" t="s">
        <v>644</v>
      </c>
    </row>
    <row r="175" spans="1:9" ht="15" customHeight="1">
      <c r="A175" s="46" t="s">
        <v>362</v>
      </c>
      <c r="B175" s="46" t="s">
        <v>363</v>
      </c>
      <c r="C175" s="94">
        <v>2</v>
      </c>
      <c r="D175" s="46" t="s">
        <v>9</v>
      </c>
      <c r="E175" s="46" t="s">
        <v>25</v>
      </c>
      <c r="F175" s="46">
        <v>2</v>
      </c>
      <c r="G175" s="46" t="s">
        <v>443</v>
      </c>
      <c r="I175" s="46" t="s">
        <v>640</v>
      </c>
    </row>
    <row r="176" spans="1:9" ht="15" customHeight="1">
      <c r="A176" s="46" t="s">
        <v>364</v>
      </c>
      <c r="B176" s="46" t="s">
        <v>365</v>
      </c>
      <c r="C176" s="94">
        <v>2</v>
      </c>
      <c r="D176" s="46" t="s">
        <v>9</v>
      </c>
      <c r="E176" s="46" t="s">
        <v>25</v>
      </c>
      <c r="F176" s="46">
        <v>2</v>
      </c>
      <c r="G176" s="46" t="s">
        <v>443</v>
      </c>
      <c r="I176" s="46" t="s">
        <v>640</v>
      </c>
    </row>
    <row r="177" spans="1:9" ht="15" customHeight="1">
      <c r="A177" s="46" t="s">
        <v>366</v>
      </c>
      <c r="B177" s="46" t="s">
        <v>367</v>
      </c>
      <c r="C177" s="94">
        <v>2</v>
      </c>
      <c r="D177" s="46" t="s">
        <v>10</v>
      </c>
      <c r="E177" s="46" t="s">
        <v>25</v>
      </c>
      <c r="F177" s="46">
        <v>2</v>
      </c>
      <c r="G177" s="46" t="s">
        <v>440</v>
      </c>
      <c r="H177" s="46" t="s">
        <v>467</v>
      </c>
      <c r="I177" s="46" t="s">
        <v>641</v>
      </c>
    </row>
    <row r="178" spans="1:9" ht="15" customHeight="1">
      <c r="A178" s="46" t="s">
        <v>368</v>
      </c>
      <c r="B178" s="46" t="s">
        <v>369</v>
      </c>
      <c r="C178" s="94">
        <v>2</v>
      </c>
      <c r="D178" s="46" t="s">
        <v>9</v>
      </c>
      <c r="E178" s="46" t="s">
        <v>25</v>
      </c>
      <c r="F178" s="46">
        <v>2</v>
      </c>
      <c r="G178" s="46" t="s">
        <v>440</v>
      </c>
      <c r="H178" s="46" t="s">
        <v>466</v>
      </c>
      <c r="I178" s="46" t="s">
        <v>641</v>
      </c>
    </row>
    <row r="179" spans="1:9" ht="15" customHeight="1">
      <c r="A179" s="46" t="s">
        <v>370</v>
      </c>
      <c r="B179" s="46" t="s">
        <v>371</v>
      </c>
      <c r="C179" s="94" t="s">
        <v>749</v>
      </c>
      <c r="D179" s="46" t="s">
        <v>28</v>
      </c>
      <c r="E179" s="46" t="s">
        <v>25</v>
      </c>
      <c r="F179" s="46">
        <v>2</v>
      </c>
      <c r="G179" s="46" t="s">
        <v>440</v>
      </c>
      <c r="H179" s="46" t="s">
        <v>459</v>
      </c>
      <c r="I179" s="46" t="s">
        <v>643</v>
      </c>
    </row>
    <row r="180" spans="1:9" ht="15" customHeight="1">
      <c r="A180" s="46" t="s">
        <v>372</v>
      </c>
      <c r="B180" s="46" t="s">
        <v>373</v>
      </c>
      <c r="C180" s="94">
        <v>1</v>
      </c>
      <c r="D180" s="46" t="s">
        <v>9</v>
      </c>
      <c r="E180" s="46" t="s">
        <v>48</v>
      </c>
      <c r="F180" s="46">
        <v>1</v>
      </c>
      <c r="G180" s="46" t="s">
        <v>440</v>
      </c>
      <c r="H180" s="46" t="s">
        <v>473</v>
      </c>
      <c r="I180" s="46" t="s">
        <v>644</v>
      </c>
    </row>
    <row r="181" spans="1:9" ht="15" customHeight="1">
      <c r="A181" s="46" t="s">
        <v>374</v>
      </c>
      <c r="B181" s="46" t="s">
        <v>375</v>
      </c>
      <c r="C181" s="94" t="s">
        <v>749</v>
      </c>
      <c r="D181" s="46" t="s">
        <v>28</v>
      </c>
      <c r="E181" s="46" t="s">
        <v>25</v>
      </c>
      <c r="F181" s="46">
        <v>2</v>
      </c>
      <c r="G181" s="46" t="s">
        <v>443</v>
      </c>
      <c r="I181" s="46" t="s">
        <v>640</v>
      </c>
    </row>
    <row r="182" spans="1:9" ht="15" customHeight="1">
      <c r="A182" s="46" t="s">
        <v>376</v>
      </c>
      <c r="B182" s="46" t="s">
        <v>377</v>
      </c>
      <c r="C182" s="94">
        <v>2</v>
      </c>
      <c r="D182" s="46" t="s">
        <v>10</v>
      </c>
      <c r="E182" s="46" t="s">
        <v>48</v>
      </c>
      <c r="F182" s="46">
        <v>1</v>
      </c>
      <c r="G182" s="46" t="s">
        <v>440</v>
      </c>
      <c r="H182" s="46" t="s">
        <v>470</v>
      </c>
      <c r="I182" s="46" t="s">
        <v>639</v>
      </c>
    </row>
    <row r="183" spans="1:9" ht="15" customHeight="1">
      <c r="A183" s="46" t="s">
        <v>378</v>
      </c>
      <c r="B183" s="46" t="s">
        <v>379</v>
      </c>
      <c r="C183" s="94">
        <v>2</v>
      </c>
      <c r="D183" s="46" t="s">
        <v>121</v>
      </c>
      <c r="E183" s="46" t="s">
        <v>25</v>
      </c>
      <c r="F183" s="46">
        <v>2</v>
      </c>
      <c r="G183" s="46" t="s">
        <v>440</v>
      </c>
      <c r="H183" s="46" t="s">
        <v>467</v>
      </c>
      <c r="I183" s="46" t="s">
        <v>641</v>
      </c>
    </row>
    <row r="184" spans="1:9" ht="15" customHeight="1">
      <c r="A184" s="46" t="s">
        <v>380</v>
      </c>
      <c r="B184" s="46" t="s">
        <v>381</v>
      </c>
      <c r="C184" s="94">
        <v>1</v>
      </c>
      <c r="D184" s="46" t="s">
        <v>10</v>
      </c>
      <c r="E184" s="46" t="s">
        <v>37</v>
      </c>
      <c r="F184" s="46">
        <v>3</v>
      </c>
      <c r="G184" s="46" t="s">
        <v>440</v>
      </c>
      <c r="H184" s="46" t="s">
        <v>460</v>
      </c>
      <c r="I184" s="46" t="s">
        <v>643</v>
      </c>
    </row>
    <row r="185" spans="1:9" ht="15" customHeight="1">
      <c r="A185" s="46" t="s">
        <v>382</v>
      </c>
      <c r="B185" s="46" t="s">
        <v>383</v>
      </c>
      <c r="C185" s="94">
        <v>2</v>
      </c>
      <c r="D185" s="46" t="s">
        <v>10</v>
      </c>
      <c r="E185" s="46" t="s">
        <v>25</v>
      </c>
      <c r="F185" s="46">
        <v>2</v>
      </c>
      <c r="G185" s="46" t="s">
        <v>440</v>
      </c>
      <c r="H185" s="46" t="s">
        <v>466</v>
      </c>
      <c r="I185" s="46" t="s">
        <v>641</v>
      </c>
    </row>
    <row r="186" spans="1:9" ht="15" customHeight="1">
      <c r="A186" s="46" t="s">
        <v>384</v>
      </c>
      <c r="B186" s="46" t="s">
        <v>385</v>
      </c>
      <c r="C186" s="94" t="s">
        <v>749</v>
      </c>
      <c r="D186" s="46" t="s">
        <v>28</v>
      </c>
      <c r="E186" s="46" t="s">
        <v>25</v>
      </c>
      <c r="F186" s="46">
        <v>2</v>
      </c>
      <c r="G186" s="46" t="s">
        <v>443</v>
      </c>
      <c r="I186" s="46" t="s">
        <v>640</v>
      </c>
    </row>
    <row r="187" spans="1:9" ht="15" customHeight="1">
      <c r="A187" s="46" t="s">
        <v>386</v>
      </c>
      <c r="B187" s="46" t="s">
        <v>387</v>
      </c>
      <c r="C187" s="94" t="s">
        <v>749</v>
      </c>
      <c r="D187" s="46" t="s">
        <v>28</v>
      </c>
      <c r="E187" s="46" t="s">
        <v>25</v>
      </c>
      <c r="F187" s="46">
        <v>2</v>
      </c>
      <c r="G187" s="46" t="s">
        <v>443</v>
      </c>
      <c r="I187" s="46" t="s">
        <v>640</v>
      </c>
    </row>
    <row r="188" spans="1:9" ht="15" customHeight="1">
      <c r="A188" s="46" t="s">
        <v>388</v>
      </c>
      <c r="B188" s="46" t="s">
        <v>389</v>
      </c>
      <c r="C188" s="94">
        <v>2</v>
      </c>
      <c r="D188" s="46" t="s">
        <v>121</v>
      </c>
      <c r="E188" s="46" t="s">
        <v>25</v>
      </c>
      <c r="F188" s="46">
        <v>2</v>
      </c>
      <c r="G188" s="46" t="s">
        <v>440</v>
      </c>
      <c r="I188" s="46" t="s">
        <v>645</v>
      </c>
    </row>
    <row r="189" spans="1:9" ht="15" customHeight="1">
      <c r="A189" s="46" t="s">
        <v>390</v>
      </c>
      <c r="B189" s="46" t="s">
        <v>391</v>
      </c>
      <c r="C189" s="94">
        <v>2</v>
      </c>
      <c r="D189" s="46" t="s">
        <v>9</v>
      </c>
      <c r="E189" s="46" t="s">
        <v>48</v>
      </c>
      <c r="F189" s="46">
        <v>1</v>
      </c>
      <c r="G189" s="46" t="s">
        <v>440</v>
      </c>
      <c r="H189" s="46" t="s">
        <v>472</v>
      </c>
      <c r="I189" s="46" t="s">
        <v>644</v>
      </c>
    </row>
    <row r="190" spans="1:9">
      <c r="A190" s="46" t="s">
        <v>392</v>
      </c>
      <c r="B190" s="46" t="s">
        <v>393</v>
      </c>
      <c r="C190" s="94">
        <v>2</v>
      </c>
      <c r="D190" s="46" t="s">
        <v>10</v>
      </c>
      <c r="E190" s="46" t="s">
        <v>48</v>
      </c>
      <c r="F190" s="46">
        <v>1</v>
      </c>
      <c r="G190" s="46" t="s">
        <v>440</v>
      </c>
      <c r="H190" s="46" t="s">
        <v>469</v>
      </c>
      <c r="I190" s="46" t="s">
        <v>651</v>
      </c>
    </row>
    <row r="191" spans="1:9" ht="15" customHeight="1">
      <c r="A191" s="46" t="s">
        <v>394</v>
      </c>
      <c r="B191" s="46" t="s">
        <v>395</v>
      </c>
      <c r="C191" s="94">
        <v>2</v>
      </c>
      <c r="D191" s="46" t="s">
        <v>10</v>
      </c>
      <c r="E191" s="46" t="s">
        <v>25</v>
      </c>
      <c r="F191" s="46">
        <v>2</v>
      </c>
      <c r="G191" s="46" t="s">
        <v>440</v>
      </c>
      <c r="H191" s="46" t="s">
        <v>467</v>
      </c>
      <c r="I191" s="46" t="s">
        <v>641</v>
      </c>
    </row>
    <row r="192" spans="1:9" ht="15" customHeight="1">
      <c r="A192" s="46" t="s">
        <v>396</v>
      </c>
      <c r="B192" s="46" t="s">
        <v>397</v>
      </c>
      <c r="C192" s="94">
        <v>2</v>
      </c>
      <c r="D192" s="46" t="s">
        <v>10</v>
      </c>
      <c r="E192" s="46" t="s">
        <v>48</v>
      </c>
      <c r="F192" s="46">
        <v>1</v>
      </c>
      <c r="G192" s="46" t="s">
        <v>440</v>
      </c>
      <c r="H192" s="46" t="s">
        <v>471</v>
      </c>
      <c r="I192" s="46" t="s">
        <v>644</v>
      </c>
    </row>
    <row r="193" spans="1:10" ht="15" customHeight="1">
      <c r="A193" s="46" t="s">
        <v>398</v>
      </c>
      <c r="B193" s="46" t="s">
        <v>399</v>
      </c>
      <c r="C193" s="94">
        <v>2</v>
      </c>
      <c r="D193" s="46" t="s">
        <v>10</v>
      </c>
      <c r="E193" s="46" t="s">
        <v>25</v>
      </c>
      <c r="F193" s="46">
        <v>2</v>
      </c>
      <c r="G193" s="46" t="s">
        <v>440</v>
      </c>
      <c r="I193" s="46" t="s">
        <v>641</v>
      </c>
    </row>
    <row r="194" spans="1:10" ht="15" customHeight="1">
      <c r="B194" s="46" t="s">
        <v>657</v>
      </c>
      <c r="C194" s="94">
        <v>1</v>
      </c>
      <c r="E194" s="46" t="s">
        <v>37</v>
      </c>
      <c r="F194" s="46">
        <v>3</v>
      </c>
      <c r="I194" s="46" t="s">
        <v>642</v>
      </c>
    </row>
    <row r="195" spans="1:10" ht="15" customHeight="1">
      <c r="A195" s="46" t="s">
        <v>400</v>
      </c>
      <c r="B195" s="46" t="s">
        <v>401</v>
      </c>
      <c r="C195" s="94">
        <v>1</v>
      </c>
      <c r="D195" s="46" t="s">
        <v>9</v>
      </c>
      <c r="E195" s="46" t="s">
        <v>37</v>
      </c>
      <c r="F195" s="46">
        <v>3</v>
      </c>
      <c r="G195" s="46" t="s">
        <v>440</v>
      </c>
      <c r="H195" s="46" t="s">
        <v>461</v>
      </c>
      <c r="I195" s="46" t="s">
        <v>642</v>
      </c>
    </row>
    <row r="196" spans="1:10" ht="15" customHeight="1">
      <c r="A196" s="46" t="s">
        <v>402</v>
      </c>
      <c r="B196" s="46" t="s">
        <v>403</v>
      </c>
      <c r="C196" s="94">
        <v>2</v>
      </c>
      <c r="D196" s="46" t="s">
        <v>10</v>
      </c>
      <c r="E196" s="46" t="s">
        <v>25</v>
      </c>
      <c r="F196" s="46">
        <v>2</v>
      </c>
      <c r="G196" s="46" t="s">
        <v>440</v>
      </c>
      <c r="I196" s="46" t="s">
        <v>641</v>
      </c>
    </row>
    <row r="197" spans="1:10" ht="15" customHeight="1">
      <c r="A197" s="46" t="s">
        <v>404</v>
      </c>
      <c r="B197" s="46" t="s">
        <v>405</v>
      </c>
      <c r="C197" s="94">
        <v>2</v>
      </c>
      <c r="D197" s="46" t="s">
        <v>10</v>
      </c>
      <c r="E197" s="46" t="s">
        <v>25</v>
      </c>
      <c r="F197" s="46">
        <v>2</v>
      </c>
      <c r="G197" s="46" t="s">
        <v>440</v>
      </c>
      <c r="I197" s="46" t="s">
        <v>653</v>
      </c>
    </row>
    <row r="198" spans="1:10" ht="15" customHeight="1">
      <c r="A198" s="46" t="s">
        <v>406</v>
      </c>
      <c r="B198" s="46" t="s">
        <v>407</v>
      </c>
      <c r="C198" s="94">
        <v>2</v>
      </c>
      <c r="D198" s="46" t="s">
        <v>10</v>
      </c>
      <c r="E198" s="46" t="s">
        <v>48</v>
      </c>
      <c r="F198" s="46">
        <v>1</v>
      </c>
      <c r="G198" s="46" t="s">
        <v>440</v>
      </c>
      <c r="H198" s="46" t="s">
        <v>469</v>
      </c>
      <c r="I198" s="46" t="s">
        <v>651</v>
      </c>
    </row>
    <row r="199" spans="1:10" ht="15" customHeight="1">
      <c r="A199" s="46" t="s">
        <v>408</v>
      </c>
      <c r="B199" s="46" t="s">
        <v>409</v>
      </c>
      <c r="C199" s="94">
        <v>1</v>
      </c>
      <c r="D199" s="46" t="s">
        <v>9</v>
      </c>
      <c r="E199" s="46" t="s">
        <v>37</v>
      </c>
      <c r="F199" s="46">
        <v>3</v>
      </c>
      <c r="G199" s="46" t="s">
        <v>440</v>
      </c>
      <c r="I199" s="46" t="s">
        <v>642</v>
      </c>
    </row>
    <row r="200" spans="1:10" ht="15" customHeight="1">
      <c r="A200" s="46" t="s">
        <v>410</v>
      </c>
      <c r="B200" s="46" t="s">
        <v>411</v>
      </c>
      <c r="C200" s="94">
        <v>2</v>
      </c>
      <c r="D200" s="46" t="s">
        <v>10</v>
      </c>
      <c r="E200" s="46" t="s">
        <v>25</v>
      </c>
      <c r="F200" s="46">
        <v>2</v>
      </c>
      <c r="G200" s="46" t="s">
        <v>440</v>
      </c>
      <c r="H200" s="46" t="s">
        <v>467</v>
      </c>
      <c r="I200" s="46" t="s">
        <v>641</v>
      </c>
    </row>
    <row r="201" spans="1:10" ht="15" customHeight="1">
      <c r="A201" s="46" t="s">
        <v>412</v>
      </c>
      <c r="B201" s="46" t="s">
        <v>413</v>
      </c>
      <c r="C201" s="94">
        <v>2</v>
      </c>
      <c r="D201" s="46" t="s">
        <v>10</v>
      </c>
      <c r="E201" s="46" t="s">
        <v>25</v>
      </c>
      <c r="F201" s="46">
        <v>2</v>
      </c>
      <c r="G201" s="46" t="s">
        <v>443</v>
      </c>
      <c r="I201" s="46" t="s">
        <v>640</v>
      </c>
    </row>
    <row r="202" spans="1:10" ht="15" customHeight="1">
      <c r="A202" s="46" t="s">
        <v>414</v>
      </c>
      <c r="B202" s="46" t="s">
        <v>415</v>
      </c>
      <c r="C202" s="94">
        <v>2</v>
      </c>
      <c r="D202" s="46" t="s">
        <v>9</v>
      </c>
      <c r="E202" s="46" t="s">
        <v>25</v>
      </c>
      <c r="F202" s="46">
        <v>2</v>
      </c>
      <c r="G202" s="46" t="s">
        <v>440</v>
      </c>
      <c r="H202" s="46" t="s">
        <v>468</v>
      </c>
      <c r="I202" s="46" t="s">
        <v>645</v>
      </c>
    </row>
    <row r="203" spans="1:10" ht="15" customHeight="1">
      <c r="A203" s="46" t="s">
        <v>416</v>
      </c>
      <c r="B203" s="46" t="s">
        <v>417</v>
      </c>
      <c r="C203" s="94" t="s">
        <v>749</v>
      </c>
      <c r="D203" s="46" t="s">
        <v>28</v>
      </c>
      <c r="E203" s="46" t="s">
        <v>25</v>
      </c>
      <c r="F203" s="46">
        <v>2</v>
      </c>
      <c r="G203" s="46" t="s">
        <v>442</v>
      </c>
      <c r="I203" s="46" t="s">
        <v>640</v>
      </c>
    </row>
    <row r="204" spans="1:10">
      <c r="A204" s="46" t="s">
        <v>418</v>
      </c>
      <c r="B204" s="46" t="s">
        <v>419</v>
      </c>
      <c r="C204" s="94" t="s">
        <v>749</v>
      </c>
      <c r="D204" s="46" t="s">
        <v>28</v>
      </c>
      <c r="E204" s="46" t="s">
        <v>37</v>
      </c>
      <c r="F204" s="46">
        <v>3</v>
      </c>
      <c r="G204" s="46" t="s">
        <v>440</v>
      </c>
      <c r="I204" s="46" t="s">
        <v>647</v>
      </c>
      <c r="J204" s="46" t="s">
        <v>648</v>
      </c>
    </row>
    <row r="205" spans="1:10" ht="15" customHeight="1">
      <c r="A205" s="46" t="s">
        <v>420</v>
      </c>
      <c r="B205" s="46" t="s">
        <v>421</v>
      </c>
      <c r="C205" s="94">
        <v>1</v>
      </c>
      <c r="D205" s="46" t="s">
        <v>9</v>
      </c>
      <c r="E205" s="46" t="s">
        <v>37</v>
      </c>
      <c r="F205" s="46">
        <v>3</v>
      </c>
      <c r="G205" s="46" t="s">
        <v>440</v>
      </c>
      <c r="I205" s="46" t="s">
        <v>643</v>
      </c>
    </row>
    <row r="206" spans="1:10" ht="15" customHeight="1">
      <c r="A206" s="46" t="s">
        <v>422</v>
      </c>
      <c r="B206" s="46" t="s">
        <v>423</v>
      </c>
      <c r="C206" s="94">
        <v>2</v>
      </c>
      <c r="D206" s="46" t="s">
        <v>10</v>
      </c>
      <c r="E206" s="46" t="s">
        <v>48</v>
      </c>
      <c r="F206" s="46">
        <v>1</v>
      </c>
      <c r="G206" s="46" t="s">
        <v>440</v>
      </c>
      <c r="H206" s="46" t="s">
        <v>469</v>
      </c>
      <c r="I206" s="46" t="s">
        <v>651</v>
      </c>
    </row>
    <row r="207" spans="1:10" ht="15" customHeight="1">
      <c r="A207" s="46" t="s">
        <v>424</v>
      </c>
      <c r="B207" s="46" t="s">
        <v>425</v>
      </c>
      <c r="C207" s="94" t="s">
        <v>749</v>
      </c>
      <c r="D207" s="46" t="s">
        <v>28</v>
      </c>
      <c r="E207" s="46" t="s">
        <v>25</v>
      </c>
      <c r="F207" s="46">
        <v>2</v>
      </c>
      <c r="G207" s="46" t="s">
        <v>440</v>
      </c>
      <c r="I207" s="46" t="s">
        <v>640</v>
      </c>
    </row>
    <row r="208" spans="1:10" ht="15" customHeight="1">
      <c r="A208" s="46" t="s">
        <v>426</v>
      </c>
      <c r="B208" s="46" t="s">
        <v>427</v>
      </c>
      <c r="C208" s="94">
        <v>1</v>
      </c>
      <c r="D208" s="46" t="s">
        <v>10</v>
      </c>
      <c r="E208" s="46" t="s">
        <v>37</v>
      </c>
      <c r="F208" s="46">
        <v>3</v>
      </c>
      <c r="G208" s="46" t="s">
        <v>440</v>
      </c>
      <c r="I208" s="46" t="s">
        <v>643</v>
      </c>
    </row>
    <row r="209" spans="1:9">
      <c r="A209" s="46" t="s">
        <v>428</v>
      </c>
      <c r="B209" s="46" t="s">
        <v>429</v>
      </c>
      <c r="C209" s="94">
        <v>2</v>
      </c>
      <c r="D209" s="46" t="s">
        <v>10</v>
      </c>
      <c r="E209" s="46" t="s">
        <v>48</v>
      </c>
      <c r="F209" s="46">
        <v>1</v>
      </c>
      <c r="G209" s="46" t="s">
        <v>440</v>
      </c>
      <c r="H209" s="46" t="s">
        <v>471</v>
      </c>
      <c r="I209" s="46" t="s">
        <v>644</v>
      </c>
    </row>
    <row r="210" spans="1:9">
      <c r="A210" s="46" t="s">
        <v>430</v>
      </c>
      <c r="B210" s="46" t="s">
        <v>431</v>
      </c>
      <c r="C210" s="94">
        <v>1</v>
      </c>
      <c r="D210" s="46" t="s">
        <v>9</v>
      </c>
      <c r="E210" s="46" t="s">
        <v>37</v>
      </c>
      <c r="F210" s="46">
        <v>3</v>
      </c>
      <c r="G210" s="46" t="s">
        <v>440</v>
      </c>
      <c r="H210" s="46" t="s">
        <v>461</v>
      </c>
      <c r="I210" s="46" t="s">
        <v>642</v>
      </c>
    </row>
    <row r="211" spans="1:9">
      <c r="A211" s="46" t="s">
        <v>432</v>
      </c>
      <c r="B211" s="46" t="s">
        <v>433</v>
      </c>
      <c r="C211" s="94">
        <v>2</v>
      </c>
      <c r="D211" s="46" t="s">
        <v>10</v>
      </c>
      <c r="E211" s="46" t="s">
        <v>25</v>
      </c>
      <c r="F211" s="46">
        <v>2</v>
      </c>
      <c r="G211" s="46" t="s">
        <v>440</v>
      </c>
      <c r="I211" s="46" t="s">
        <v>641</v>
      </c>
    </row>
    <row r="212" spans="1:9">
      <c r="A212" s="46" t="s">
        <v>434</v>
      </c>
      <c r="B212" s="46" t="s">
        <v>435</v>
      </c>
      <c r="C212" s="94">
        <v>2</v>
      </c>
      <c r="D212" s="46" t="s">
        <v>10</v>
      </c>
      <c r="E212" s="46" t="s">
        <v>25</v>
      </c>
      <c r="F212" s="46">
        <v>2</v>
      </c>
      <c r="G212" s="46" t="s">
        <v>440</v>
      </c>
      <c r="H212" s="46" t="s">
        <v>467</v>
      </c>
      <c r="I212" s="46" t="s">
        <v>645</v>
      </c>
    </row>
    <row r="213" spans="1:9">
      <c r="A213" s="46" t="s">
        <v>436</v>
      </c>
      <c r="B213" s="46" t="s">
        <v>437</v>
      </c>
      <c r="C213" s="94">
        <v>2</v>
      </c>
      <c r="D213" s="46" t="s">
        <v>10</v>
      </c>
      <c r="E213" s="46" t="s">
        <v>25</v>
      </c>
      <c r="F213" s="46">
        <v>2</v>
      </c>
      <c r="G213" s="46" t="s">
        <v>440</v>
      </c>
      <c r="H213" s="46" t="s">
        <v>466</v>
      </c>
      <c r="I213" s="46" t="s">
        <v>641</v>
      </c>
    </row>
    <row r="214" spans="1:9">
      <c r="A214" s="46" t="s">
        <v>438</v>
      </c>
      <c r="B214" s="46" t="s">
        <v>439</v>
      </c>
      <c r="C214" s="94">
        <v>2</v>
      </c>
      <c r="D214" s="46" t="s">
        <v>10</v>
      </c>
      <c r="E214" s="46" t="s">
        <v>25</v>
      </c>
      <c r="F214" s="46">
        <v>2</v>
      </c>
      <c r="G214" s="46" t="s">
        <v>440</v>
      </c>
      <c r="H214" s="46" t="s">
        <v>466</v>
      </c>
      <c r="I214" s="46" t="s">
        <v>641</v>
      </c>
    </row>
  </sheetData>
  <autoFilter ref="A1:K214" xr:uid="{1EE41CC6-AAC5-4407-AC77-91B8FAC6BAF7}">
    <sortState xmlns:xlrd2="http://schemas.microsoft.com/office/spreadsheetml/2017/richdata2" ref="A2:J214">
      <sortCondition ref="B1:B214"/>
    </sortState>
  </autoFilter>
  <dataValidations count="5">
    <dataValidation type="list" allowBlank="1" showInputMessage="1" showErrorMessage="1" sqref="S1048375:IW1048576" xr:uid="{71AAB288-1EFC-4E77-8497-E925929C3A72}">
      <formula1>$B1:$B1048376</formula1>
    </dataValidation>
    <dataValidation type="list" allowBlank="1" showInputMessage="1" showErrorMessage="1" sqref="S207:IW209" xr:uid="{D38B7AB6-9C4D-4DC3-B39D-0B1973CBEB67}">
      <formula1>$B212:$B417</formula1>
    </dataValidation>
    <dataValidation type="list" allowBlank="1" showInputMessage="1" showErrorMessage="1" sqref="S210:IW211" xr:uid="{9DA61099-1992-4919-B906-3A6E1DC93ED0}">
      <formula1>$B213:$B418</formula1>
    </dataValidation>
    <dataValidation type="list" allowBlank="1" showInputMessage="1" showErrorMessage="1" sqref="S2:IW206" xr:uid="{82B103E7-726C-46E9-9192-4C2C9FBF29FE}">
      <formula1>$B3:$B212</formula1>
    </dataValidation>
    <dataValidation type="list" allowBlank="1" showInputMessage="1" showErrorMessage="1" sqref="S212:IW1048374 S1:IW1" xr:uid="{37F31CA3-F17F-47E7-A512-8602483E0AA3}">
      <formula1>$B2:$B207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A28"/>
  <sheetViews>
    <sheetView topLeftCell="A28" workbookViewId="0"/>
  </sheetViews>
  <sheetFormatPr defaultColWidth="8.6328125" defaultRowHeight="14.5"/>
  <cols>
    <col min="1" max="1" width="158.6328125" style="11" customWidth="1"/>
    <col min="2" max="16384" width="8.6328125" style="11"/>
  </cols>
  <sheetData>
    <row r="1" spans="1:1" ht="18.5">
      <c r="A1" s="62" t="s">
        <v>492</v>
      </c>
    </row>
    <row r="2" spans="1:1">
      <c r="A2" s="53" t="s">
        <v>449</v>
      </c>
    </row>
    <row r="3" spans="1:1">
      <c r="A3" s="63" t="s">
        <v>709</v>
      </c>
    </row>
    <row r="4" spans="1:1">
      <c r="A4" s="53"/>
    </row>
    <row r="5" spans="1:1">
      <c r="A5" s="64" t="s">
        <v>635</v>
      </c>
    </row>
    <row r="6" spans="1:1" ht="15" customHeight="1">
      <c r="A6" s="65" t="s">
        <v>724</v>
      </c>
    </row>
    <row r="7" spans="1:1">
      <c r="A7" s="81" t="s">
        <v>712</v>
      </c>
    </row>
    <row r="8" spans="1:1" ht="29">
      <c r="A8" s="65" t="s">
        <v>721</v>
      </c>
    </row>
    <row r="9" spans="1:1">
      <c r="A9" s="64"/>
    </row>
    <row r="10" spans="1:1">
      <c r="A10" s="63" t="s">
        <v>710</v>
      </c>
    </row>
    <row r="11" spans="1:1">
      <c r="A11" s="53"/>
    </row>
    <row r="12" spans="1:1" ht="15.5">
      <c r="A12" s="33" t="s">
        <v>671</v>
      </c>
    </row>
    <row r="13" spans="1:1" ht="48" customHeight="1">
      <c r="A13" s="6" t="s">
        <v>690</v>
      </c>
    </row>
    <row r="14" spans="1:1">
      <c r="A14" s="6" t="s">
        <v>672</v>
      </c>
    </row>
    <row r="15" spans="1:1">
      <c r="A15" s="3" t="s">
        <v>450</v>
      </c>
    </row>
    <row r="16" spans="1:1">
      <c r="A16" s="3" t="s">
        <v>673</v>
      </c>
    </row>
    <row r="17" spans="1:1">
      <c r="A17" s="3" t="s">
        <v>675</v>
      </c>
    </row>
    <row r="18" spans="1:1">
      <c r="A18" s="4" t="s">
        <v>674</v>
      </c>
    </row>
    <row r="19" spans="1:1">
      <c r="A19" s="3" t="s">
        <v>719</v>
      </c>
    </row>
    <row r="20" spans="1:1">
      <c r="A20" s="4" t="s">
        <v>674</v>
      </c>
    </row>
    <row r="21" spans="1:1">
      <c r="A21" s="3" t="s">
        <v>451</v>
      </c>
    </row>
    <row r="22" spans="1:1" ht="29">
      <c r="A22" s="6" t="s">
        <v>725</v>
      </c>
    </row>
    <row r="23" spans="1:1">
      <c r="A23" s="2"/>
    </row>
    <row r="24" spans="1:1" ht="29">
      <c r="A24" s="5" t="s">
        <v>711</v>
      </c>
    </row>
    <row r="25" spans="1:1">
      <c r="A25" s="1"/>
    </row>
    <row r="26" spans="1:1" ht="15" customHeight="1">
      <c r="A26" s="5" t="s">
        <v>726</v>
      </c>
    </row>
    <row r="27" spans="1:1">
      <c r="A27" s="64"/>
    </row>
    <row r="28" spans="1:1">
      <c r="A28" s="76" t="s">
        <v>720</v>
      </c>
    </row>
  </sheetData>
  <hyperlinks>
    <hyperlink ref="A7" r:id="rId1" xr:uid="{00000000-0004-0000-0200-000000000000}"/>
  </hyperlinks>
  <pageMargins left="0.7" right="0.7" top="0.75" bottom="0.75" header="0.3" footer="0.3"/>
  <pageSetup scale="86" orientation="landscape"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1"/>
  <sheetViews>
    <sheetView topLeftCell="A37" zoomScale="80" zoomScaleNormal="80" workbookViewId="0">
      <selection activeCell="E59" sqref="E59"/>
    </sheetView>
  </sheetViews>
  <sheetFormatPr defaultColWidth="9.08984375" defaultRowHeight="15.5"/>
  <cols>
    <col min="1" max="1" width="26" style="25" bestFit="1" customWidth="1"/>
    <col min="2" max="2" width="22.54296875" style="25" bestFit="1" customWidth="1"/>
    <col min="3" max="3" width="46.54296875" style="25" customWidth="1"/>
    <col min="4" max="4" width="22.6328125" style="25" customWidth="1"/>
    <col min="5" max="5" width="32.54296875" style="25" bestFit="1" customWidth="1"/>
    <col min="6" max="6" width="18.90625" style="25" customWidth="1"/>
    <col min="7" max="7" width="17.453125" style="25" customWidth="1"/>
    <col min="8" max="8" width="16.453125" style="25" bestFit="1" customWidth="1"/>
    <col min="9" max="16384" width="9.08984375" style="25"/>
  </cols>
  <sheetData>
    <row r="1" spans="1:8">
      <c r="A1" s="173"/>
      <c r="B1" s="173"/>
      <c r="C1" s="173"/>
      <c r="D1" s="174"/>
      <c r="E1" s="26" t="s">
        <v>666</v>
      </c>
      <c r="F1" s="27"/>
      <c r="G1" s="27" t="s">
        <v>742</v>
      </c>
      <c r="H1" s="34" t="str">
        <f>CONCATENATE(B13,"/",A51,"/",E51,"/",B43)</f>
        <v>/Product/0/</v>
      </c>
    </row>
    <row r="2" spans="1:8">
      <c r="A2" s="173"/>
      <c r="B2" s="173"/>
      <c r="C2" s="173"/>
      <c r="D2" s="174"/>
      <c r="E2" s="28"/>
      <c r="F2" s="175"/>
      <c r="G2" s="175"/>
      <c r="H2" s="176"/>
    </row>
    <row r="3" spans="1:8">
      <c r="A3" s="173"/>
      <c r="B3" s="173"/>
      <c r="C3" s="173"/>
      <c r="D3" s="174"/>
      <c r="E3" s="29"/>
      <c r="F3" s="177"/>
      <c r="G3" s="177"/>
      <c r="H3" s="178"/>
    </row>
    <row r="4" spans="1:8" ht="16" thickBot="1">
      <c r="A4" s="173"/>
      <c r="B4" s="49"/>
      <c r="C4" s="182" t="s">
        <v>733</v>
      </c>
      <c r="D4" s="183"/>
      <c r="E4" s="30" t="s">
        <v>665</v>
      </c>
      <c r="F4" s="179" t="str">
        <f>IF(A51="","",VLOOKUP(A51,Gear!A:G,7,FALSE))</f>
        <v>DOT</v>
      </c>
      <c r="G4" s="179"/>
      <c r="H4" s="180"/>
    </row>
    <row r="5" spans="1:8" ht="16" thickBot="1">
      <c r="A5" s="181">
        <f ca="1">TODAY()</f>
        <v>44358</v>
      </c>
      <c r="B5" s="181"/>
      <c r="C5" s="181"/>
      <c r="D5" s="181"/>
      <c r="E5" s="181"/>
      <c r="F5" s="181"/>
      <c r="G5" s="181"/>
      <c r="H5" s="181"/>
    </row>
    <row r="6" spans="1:8" ht="16" thickBot="1">
      <c r="A6" s="199" t="s">
        <v>689</v>
      </c>
      <c r="B6" s="200"/>
      <c r="C6" s="200"/>
      <c r="D6" s="201"/>
      <c r="E6" s="184"/>
      <c r="F6" s="185"/>
      <c r="G6" s="185"/>
      <c r="H6" s="186"/>
    </row>
    <row r="7" spans="1:8" ht="30.65" customHeight="1">
      <c r="A7" s="196" t="s">
        <v>691</v>
      </c>
      <c r="B7" s="197"/>
      <c r="C7" s="197"/>
      <c r="D7" s="197"/>
      <c r="E7" s="197"/>
      <c r="F7" s="197"/>
      <c r="G7" s="197"/>
      <c r="H7" s="198"/>
    </row>
    <row r="8" spans="1:8">
      <c r="A8" s="187" t="s">
        <v>636</v>
      </c>
      <c r="B8" s="188"/>
      <c r="C8" s="188"/>
      <c r="D8" s="188"/>
      <c r="E8" s="188"/>
      <c r="F8" s="188"/>
      <c r="G8" s="188"/>
      <c r="H8" s="189"/>
    </row>
    <row r="9" spans="1:8">
      <c r="A9" s="187" t="s">
        <v>692</v>
      </c>
      <c r="B9" s="188"/>
      <c r="C9" s="188"/>
      <c r="D9" s="188"/>
      <c r="E9" s="188"/>
      <c r="F9" s="188"/>
      <c r="G9" s="188"/>
      <c r="H9" s="189"/>
    </row>
    <row r="10" spans="1:8" ht="16" thickBot="1">
      <c r="A10" s="190" t="str">
        <f>IFERROR(IF(VLOOKUP(B23,#REF!,4,FALSE)=3,"3: Send all completed forms to CustomerService@LogicalOperations.com",IF(VLOOKUP(B23,#REF!,4,FALSE)=2,"3: Send all completed forms to EMEAOrders@LogicalOperations.com","3: Send all completed forms to GlobalOrders@LogicalOperations.com")),"3: Send all completed forms to your region's customer service team. Once you identify your Billing Country in cell B23, the proper email will be provided in this box")</f>
        <v>3: Send all completed forms to your region's customer service team. Once you identify your Billing Country in cell B23, the proper email will be provided in this box</v>
      </c>
      <c r="B10" s="191"/>
      <c r="C10" s="191"/>
      <c r="D10" s="191"/>
      <c r="E10" s="191"/>
      <c r="F10" s="191"/>
      <c r="G10" s="191"/>
      <c r="H10" s="192"/>
    </row>
    <row r="11" spans="1:8">
      <c r="A11" s="193" t="s">
        <v>444</v>
      </c>
      <c r="B11" s="194"/>
      <c r="C11" s="194"/>
      <c r="D11" s="194"/>
      <c r="E11" s="194"/>
      <c r="F11" s="194"/>
      <c r="G11" s="194"/>
      <c r="H11" s="195"/>
    </row>
    <row r="12" spans="1:8">
      <c r="A12" s="35"/>
      <c r="B12" s="137"/>
      <c r="C12" s="155"/>
      <c r="D12" s="155"/>
      <c r="E12" s="155"/>
      <c r="F12" s="155"/>
      <c r="G12" s="155"/>
      <c r="H12" s="138"/>
    </row>
    <row r="13" spans="1:8">
      <c r="A13" s="36" t="s">
        <v>693</v>
      </c>
      <c r="B13" s="137"/>
      <c r="C13" s="155"/>
      <c r="D13" s="155"/>
      <c r="E13" s="155"/>
      <c r="F13" s="155"/>
      <c r="G13" s="155"/>
      <c r="H13" s="138"/>
    </row>
    <row r="14" spans="1:8" ht="34.5" customHeight="1">
      <c r="A14" s="48" t="s">
        <v>694</v>
      </c>
      <c r="B14" s="137"/>
      <c r="C14" s="155"/>
      <c r="D14" s="155"/>
      <c r="E14" s="155"/>
      <c r="F14" s="155"/>
      <c r="G14" s="155"/>
      <c r="H14" s="138"/>
    </row>
    <row r="15" spans="1:8">
      <c r="A15" s="37" t="s">
        <v>695</v>
      </c>
      <c r="B15" s="137"/>
      <c r="C15" s="155"/>
      <c r="D15" s="155"/>
      <c r="E15" s="155"/>
      <c r="F15" s="155"/>
      <c r="G15" s="155"/>
      <c r="H15" s="138"/>
    </row>
    <row r="16" spans="1:8">
      <c r="A16" s="37" t="s">
        <v>696</v>
      </c>
      <c r="B16" s="161"/>
      <c r="C16" s="155"/>
      <c r="D16" s="155"/>
      <c r="E16" s="155"/>
      <c r="F16" s="155"/>
      <c r="G16" s="155"/>
      <c r="H16" s="138"/>
    </row>
    <row r="17" spans="1:8">
      <c r="A17" s="37" t="s">
        <v>697</v>
      </c>
      <c r="B17" s="137"/>
      <c r="C17" s="155"/>
      <c r="D17" s="155"/>
      <c r="E17" s="155"/>
      <c r="F17" s="155"/>
      <c r="G17" s="155"/>
      <c r="H17" s="138"/>
    </row>
    <row r="18" spans="1:8">
      <c r="A18" s="152" t="s">
        <v>12</v>
      </c>
      <c r="B18" s="137"/>
      <c r="C18" s="155"/>
      <c r="D18" s="155"/>
      <c r="E18" s="155"/>
      <c r="F18" s="155"/>
      <c r="G18" s="155"/>
      <c r="H18" s="138"/>
    </row>
    <row r="19" spans="1:8">
      <c r="A19" s="153"/>
      <c r="B19" s="137"/>
      <c r="C19" s="155"/>
      <c r="D19" s="155"/>
      <c r="E19" s="155"/>
      <c r="F19" s="155"/>
      <c r="G19" s="155"/>
      <c r="H19" s="138"/>
    </row>
    <row r="20" spans="1:8">
      <c r="A20" s="154"/>
      <c r="B20" s="137"/>
      <c r="C20" s="155"/>
      <c r="D20" s="155"/>
      <c r="E20" s="155"/>
      <c r="F20" s="155"/>
      <c r="G20" s="155"/>
      <c r="H20" s="138"/>
    </row>
    <row r="21" spans="1:8">
      <c r="A21" s="37" t="s">
        <v>454</v>
      </c>
      <c r="B21" s="137"/>
      <c r="C21" s="155"/>
      <c r="D21" s="155"/>
      <c r="E21" s="155"/>
      <c r="F21" s="155"/>
      <c r="G21" s="155"/>
      <c r="H21" s="138"/>
    </row>
    <row r="22" spans="1:8">
      <c r="A22" s="37" t="s">
        <v>453</v>
      </c>
      <c r="B22" s="137"/>
      <c r="C22" s="155"/>
      <c r="D22" s="155"/>
      <c r="E22" s="155"/>
      <c r="F22" s="155"/>
      <c r="G22" s="155"/>
      <c r="H22" s="138"/>
    </row>
    <row r="23" spans="1:8">
      <c r="A23" s="37" t="s">
        <v>452</v>
      </c>
      <c r="B23" s="137"/>
      <c r="C23" s="155"/>
      <c r="D23" s="155"/>
      <c r="E23" s="155"/>
      <c r="F23" s="155"/>
      <c r="G23" s="155"/>
      <c r="H23" s="138"/>
    </row>
    <row r="24" spans="1:8" ht="16" thickBot="1">
      <c r="A24" s="38" t="s">
        <v>455</v>
      </c>
      <c r="B24" s="158"/>
      <c r="C24" s="159"/>
      <c r="D24" s="159"/>
      <c r="E24" s="159"/>
      <c r="F24" s="159"/>
      <c r="G24" s="159"/>
      <c r="H24" s="160"/>
    </row>
    <row r="25" spans="1:8" s="39" customFormat="1" thickBot="1">
      <c r="A25" s="165"/>
      <c r="B25" s="165"/>
      <c r="C25" s="165"/>
      <c r="D25" s="165"/>
      <c r="E25" s="165"/>
      <c r="F25" s="165"/>
      <c r="G25" s="165"/>
      <c r="H25" s="165"/>
    </row>
    <row r="26" spans="1:8" ht="33" customHeight="1">
      <c r="A26" s="168" t="s">
        <v>677</v>
      </c>
      <c r="B26" s="169"/>
      <c r="C26" s="51"/>
      <c r="D26" s="170" t="str">
        <f>IF(C26="","",IF(C26="Yes","","For multiple ship to locations, please go to *Order Form Page 2* tab and complete the information for each student's ship to information."))</f>
        <v/>
      </c>
      <c r="E26" s="171"/>
      <c r="F26" s="171"/>
      <c r="G26" s="171"/>
      <c r="H26" s="172"/>
    </row>
    <row r="27" spans="1:8">
      <c r="A27" s="37" t="s">
        <v>683</v>
      </c>
      <c r="B27" s="156"/>
      <c r="C27" s="156"/>
      <c r="D27" s="156"/>
      <c r="E27" s="156"/>
      <c r="F27" s="156"/>
      <c r="G27" s="156"/>
      <c r="H27" s="157"/>
    </row>
    <row r="28" spans="1:8">
      <c r="A28" s="37" t="s">
        <v>684</v>
      </c>
      <c r="B28" s="166"/>
      <c r="C28" s="156"/>
      <c r="D28" s="156"/>
      <c r="E28" s="156"/>
      <c r="F28" s="156"/>
      <c r="G28" s="156"/>
      <c r="H28" s="157"/>
    </row>
    <row r="29" spans="1:8">
      <c r="A29" s="37" t="s">
        <v>685</v>
      </c>
      <c r="B29" s="156"/>
      <c r="C29" s="156"/>
      <c r="D29" s="156"/>
      <c r="E29" s="156"/>
      <c r="F29" s="156"/>
      <c r="G29" s="156"/>
      <c r="H29" s="157"/>
    </row>
    <row r="30" spans="1:8">
      <c r="A30" s="167" t="s">
        <v>678</v>
      </c>
      <c r="B30" s="156"/>
      <c r="C30" s="156"/>
      <c r="D30" s="156"/>
      <c r="E30" s="156"/>
      <c r="F30" s="156"/>
      <c r="G30" s="156"/>
      <c r="H30" s="157"/>
    </row>
    <row r="31" spans="1:8">
      <c r="A31" s="167"/>
      <c r="B31" s="156"/>
      <c r="C31" s="156"/>
      <c r="D31" s="156"/>
      <c r="E31" s="156"/>
      <c r="F31" s="156"/>
      <c r="G31" s="156"/>
      <c r="H31" s="157"/>
    </row>
    <row r="32" spans="1:8">
      <c r="A32" s="167"/>
      <c r="B32" s="156"/>
      <c r="C32" s="156"/>
      <c r="D32" s="156"/>
      <c r="E32" s="156"/>
      <c r="F32" s="156"/>
      <c r="G32" s="156"/>
      <c r="H32" s="157"/>
    </row>
    <row r="33" spans="1:10">
      <c r="A33" s="37" t="s">
        <v>679</v>
      </c>
      <c r="B33" s="156"/>
      <c r="C33" s="156"/>
      <c r="D33" s="156"/>
      <c r="E33" s="156"/>
      <c r="F33" s="156"/>
      <c r="G33" s="156"/>
      <c r="H33" s="157"/>
    </row>
    <row r="34" spans="1:10">
      <c r="A34" s="37" t="s">
        <v>680</v>
      </c>
      <c r="B34" s="156"/>
      <c r="C34" s="156"/>
      <c r="D34" s="156"/>
      <c r="E34" s="156"/>
      <c r="F34" s="156"/>
      <c r="G34" s="156"/>
      <c r="H34" s="157"/>
    </row>
    <row r="35" spans="1:10">
      <c r="A35" s="37" t="s">
        <v>681</v>
      </c>
      <c r="B35" s="156"/>
      <c r="C35" s="156"/>
      <c r="D35" s="156"/>
      <c r="E35" s="156"/>
      <c r="F35" s="156"/>
      <c r="G35" s="156"/>
      <c r="H35" s="157"/>
    </row>
    <row r="36" spans="1:10" ht="16" thickBot="1">
      <c r="A36" s="38" t="s">
        <v>682</v>
      </c>
      <c r="B36" s="128"/>
      <c r="C36" s="128"/>
      <c r="D36" s="128"/>
      <c r="E36" s="128"/>
      <c r="F36" s="128"/>
      <c r="G36" s="128"/>
      <c r="H36" s="129"/>
    </row>
    <row r="37" spans="1:10" s="39" customFormat="1" thickBot="1">
      <c r="A37" s="146"/>
      <c r="B37" s="146"/>
      <c r="C37" s="146"/>
      <c r="D37" s="146"/>
      <c r="E37" s="146"/>
      <c r="F37" s="146"/>
      <c r="G37" s="146"/>
      <c r="H37" s="146"/>
    </row>
    <row r="38" spans="1:10">
      <c r="A38" s="162" t="s">
        <v>753</v>
      </c>
      <c r="B38" s="163"/>
      <c r="C38" s="163"/>
      <c r="D38" s="163"/>
      <c r="E38" s="163"/>
      <c r="F38" s="163"/>
      <c r="G38" s="163"/>
      <c r="H38" s="164"/>
    </row>
    <row r="39" spans="1:10" s="47" customFormat="1" ht="35.25" customHeight="1">
      <c r="A39" s="72" t="s">
        <v>744</v>
      </c>
      <c r="B39" s="73"/>
      <c r="C39" s="72" t="s">
        <v>745</v>
      </c>
      <c r="D39" s="141"/>
      <c r="E39" s="141"/>
      <c r="F39" s="142" t="s">
        <v>746</v>
      </c>
      <c r="G39" s="142"/>
      <c r="H39" s="73"/>
    </row>
    <row r="40" spans="1:10" s="47" customFormat="1" ht="35.25" customHeight="1" thickBot="1">
      <c r="A40" s="74" t="s">
        <v>713</v>
      </c>
      <c r="B40" s="97"/>
      <c r="C40" s="75" t="s">
        <v>714</v>
      </c>
      <c r="D40" s="148"/>
      <c r="E40" s="149"/>
      <c r="F40" s="150" t="s">
        <v>715</v>
      </c>
      <c r="G40" s="151"/>
      <c r="H40" s="80"/>
    </row>
    <row r="41" spans="1:10" s="39" customFormat="1" thickBot="1">
      <c r="A41" s="146"/>
      <c r="B41" s="146"/>
      <c r="C41" s="146"/>
      <c r="D41" s="147"/>
      <c r="E41" s="147"/>
      <c r="F41" s="147"/>
      <c r="G41" s="147"/>
      <c r="H41" s="147"/>
    </row>
    <row r="42" spans="1:10">
      <c r="A42" s="143" t="s">
        <v>448</v>
      </c>
      <c r="B42" s="144"/>
      <c r="C42" s="145"/>
      <c r="D42" s="77"/>
      <c r="E42" s="78"/>
      <c r="F42" s="78"/>
      <c r="G42" s="78"/>
      <c r="H42" s="78"/>
    </row>
    <row r="43" spans="1:10">
      <c r="A43" s="36" t="s">
        <v>446</v>
      </c>
      <c r="B43" s="137"/>
      <c r="C43" s="138"/>
      <c r="D43" s="77"/>
      <c r="E43" s="78"/>
      <c r="F43" s="78"/>
      <c r="G43" s="78"/>
      <c r="H43" s="78"/>
    </row>
    <row r="44" spans="1:10">
      <c r="A44" s="40" t="s">
        <v>447</v>
      </c>
      <c r="B44" s="137"/>
      <c r="C44" s="138"/>
      <c r="D44" s="77"/>
      <c r="E44" s="78"/>
      <c r="F44" s="78"/>
      <c r="G44" s="78"/>
      <c r="H44" s="78"/>
    </row>
    <row r="45" spans="1:10">
      <c r="A45" s="59" t="s">
        <v>723</v>
      </c>
      <c r="B45" s="60"/>
      <c r="C45" s="61"/>
      <c r="D45" s="77"/>
      <c r="E45" s="78"/>
      <c r="F45" s="78"/>
      <c r="G45" s="78"/>
      <c r="H45" s="78"/>
    </row>
    <row r="46" spans="1:10">
      <c r="A46" s="59" t="s">
        <v>670</v>
      </c>
      <c r="B46" s="139"/>
      <c r="C46" s="140"/>
      <c r="D46" s="77"/>
      <c r="E46" s="78"/>
      <c r="F46" s="78"/>
      <c r="G46" s="78"/>
      <c r="H46" s="78"/>
    </row>
    <row r="47" spans="1:10" s="39" customFormat="1" ht="16" thickBot="1">
      <c r="A47" s="127" t="s">
        <v>722</v>
      </c>
      <c r="B47" s="128"/>
      <c r="C47" s="129"/>
      <c r="D47" s="79"/>
      <c r="E47" s="79"/>
      <c r="F47" s="79"/>
      <c r="G47" s="79"/>
      <c r="H47" s="79"/>
      <c r="J47" s="25"/>
    </row>
    <row r="48" spans="1:10" s="39" customFormat="1" ht="16" thickBot="1">
      <c r="A48" s="126"/>
      <c r="B48" s="126"/>
      <c r="C48" s="126"/>
      <c r="D48" s="126"/>
      <c r="E48" s="126"/>
      <c r="F48" s="126"/>
      <c r="G48" s="126"/>
      <c r="H48" s="126"/>
      <c r="J48" s="25"/>
    </row>
    <row r="49" spans="1:8">
      <c r="A49" s="134" t="s">
        <v>676</v>
      </c>
      <c r="B49" s="135"/>
      <c r="C49" s="135"/>
      <c r="D49" s="135"/>
      <c r="E49" s="135"/>
      <c r="F49" s="135"/>
      <c r="G49" s="135"/>
      <c r="H49" s="136"/>
    </row>
    <row r="50" spans="1:8">
      <c r="A50" s="41" t="s">
        <v>633</v>
      </c>
      <c r="B50" s="130" t="s">
        <v>506</v>
      </c>
      <c r="C50" s="131"/>
      <c r="D50" s="31" t="s">
        <v>661</v>
      </c>
      <c r="E50" s="31" t="s">
        <v>445</v>
      </c>
      <c r="F50" s="31" t="s">
        <v>751</v>
      </c>
      <c r="G50" s="31" t="s">
        <v>752</v>
      </c>
      <c r="H50" s="32" t="s">
        <v>686</v>
      </c>
    </row>
    <row r="51" spans="1:8" ht="36.75" customHeight="1">
      <c r="A51" s="42" t="s">
        <v>662</v>
      </c>
      <c r="B51" s="132" t="str">
        <f>IF(A51="","",VLOOKUP(A51,Gear!A:B,2,FALSE))</f>
        <v>Course Name</v>
      </c>
      <c r="C51" s="133"/>
      <c r="D51" s="43" t="str">
        <f>IF(A51="","",VLOOKUP(A51,Gear!A:F,4,FALSE))</f>
        <v>Part Number</v>
      </c>
      <c r="E51" s="45">
        <f>C53</f>
        <v>0</v>
      </c>
      <c r="F51" s="98" t="str">
        <f>IF(B39="","",IF(D39="","",IF(H40="","",VLOOKUP(A51,Gear!A:F,6,FALSE))))</f>
        <v/>
      </c>
      <c r="G51" s="98" t="str">
        <f>IF(B23="","",IF(VLOOKUP(B23,Country!B:C,2,FALSE)="List",'Order Form Page 1'!F51,IF(VLOOKUP(B23,Country!B:C,2,FALSE)=1,('Order Form Page 1'!F51)*0.8,IF(VLOOKUP(B23,Country!B:C,2,FALSE)=2,('Order Form Page 1'!F51)*0.7))))</f>
        <v/>
      </c>
      <c r="H51" s="44" t="str">
        <f>IF(F51="","",E51*G51)</f>
        <v/>
      </c>
    </row>
    <row r="52" spans="1:8">
      <c r="A52" s="118"/>
      <c r="B52" s="119"/>
      <c r="C52" s="112" t="s">
        <v>708</v>
      </c>
      <c r="D52" s="113"/>
      <c r="E52" s="123"/>
      <c r="F52" s="124"/>
      <c r="G52" s="125"/>
      <c r="H52" s="95"/>
    </row>
    <row r="53" spans="1:8" ht="16" thickBot="1">
      <c r="A53" s="116"/>
      <c r="B53" s="117"/>
      <c r="C53" s="114"/>
      <c r="D53" s="115"/>
      <c r="E53" s="120"/>
      <c r="F53" s="121"/>
      <c r="G53" s="122"/>
      <c r="H53" s="96"/>
    </row>
    <row r="55" spans="1:8">
      <c r="A55" s="68" t="s">
        <v>698</v>
      </c>
      <c r="B55" s="66" t="s">
        <v>699</v>
      </c>
    </row>
    <row r="56" spans="1:8">
      <c r="A56" s="67"/>
      <c r="B56" s="66" t="s">
        <v>700</v>
      </c>
    </row>
    <row r="57" spans="1:8">
      <c r="A57" s="67"/>
      <c r="B57" s="103" t="s">
        <v>701</v>
      </c>
      <c r="C57" s="104" t="s">
        <v>703</v>
      </c>
    </row>
    <row r="58" spans="1:8">
      <c r="A58" s="99"/>
      <c r="B58" s="100"/>
      <c r="C58" s="78"/>
      <c r="D58" s="78"/>
    </row>
    <row r="59" spans="1:8" ht="93">
      <c r="A59" s="67"/>
      <c r="B59" s="101" t="s">
        <v>702</v>
      </c>
      <c r="C59" s="102" t="s">
        <v>743</v>
      </c>
      <c r="D59" s="47"/>
      <c r="E59" s="47"/>
      <c r="F59" s="47"/>
      <c r="G59" s="47"/>
      <c r="H59" s="47"/>
    </row>
    <row r="60" spans="1:8">
      <c r="B60" s="69"/>
    </row>
    <row r="61" spans="1:8">
      <c r="B61" s="69" t="s">
        <v>718</v>
      </c>
    </row>
  </sheetData>
  <mergeCells count="64">
    <mergeCell ref="E6:H6"/>
    <mergeCell ref="A9:H9"/>
    <mergeCell ref="A10:H10"/>
    <mergeCell ref="A11:H11"/>
    <mergeCell ref="B12:H12"/>
    <mergeCell ref="A7:H7"/>
    <mergeCell ref="A8:H8"/>
    <mergeCell ref="A6:D6"/>
    <mergeCell ref="B1:D3"/>
    <mergeCell ref="F2:H2"/>
    <mergeCell ref="F3:H3"/>
    <mergeCell ref="F4:H4"/>
    <mergeCell ref="A5:H5"/>
    <mergeCell ref="C4:D4"/>
    <mergeCell ref="A1:A4"/>
    <mergeCell ref="A38:H38"/>
    <mergeCell ref="A25:H25"/>
    <mergeCell ref="B28:H28"/>
    <mergeCell ref="B29:H29"/>
    <mergeCell ref="A30:A32"/>
    <mergeCell ref="B30:H30"/>
    <mergeCell ref="B31:H31"/>
    <mergeCell ref="B32:H32"/>
    <mergeCell ref="B33:H33"/>
    <mergeCell ref="B34:H34"/>
    <mergeCell ref="B35:H35"/>
    <mergeCell ref="B36:H36"/>
    <mergeCell ref="A37:H37"/>
    <mergeCell ref="A26:B26"/>
    <mergeCell ref="D26:H26"/>
    <mergeCell ref="B13:H13"/>
    <mergeCell ref="B14:H14"/>
    <mergeCell ref="B15:H15"/>
    <mergeCell ref="B16:H16"/>
    <mergeCell ref="B17:H17"/>
    <mergeCell ref="A18:A20"/>
    <mergeCell ref="B18:H18"/>
    <mergeCell ref="B19:H19"/>
    <mergeCell ref="B20:H20"/>
    <mergeCell ref="B27:H27"/>
    <mergeCell ref="B21:H21"/>
    <mergeCell ref="B22:H22"/>
    <mergeCell ref="B23:H23"/>
    <mergeCell ref="B24:H24"/>
    <mergeCell ref="B44:C44"/>
    <mergeCell ref="B46:C46"/>
    <mergeCell ref="D39:E39"/>
    <mergeCell ref="F39:G39"/>
    <mergeCell ref="A42:C42"/>
    <mergeCell ref="B43:C43"/>
    <mergeCell ref="A41:H41"/>
    <mergeCell ref="D40:E40"/>
    <mergeCell ref="F40:G40"/>
    <mergeCell ref="A48:H48"/>
    <mergeCell ref="A47:C47"/>
    <mergeCell ref="B50:C50"/>
    <mergeCell ref="B51:C51"/>
    <mergeCell ref="A49:H49"/>
    <mergeCell ref="C52:D52"/>
    <mergeCell ref="C53:D53"/>
    <mergeCell ref="A53:B53"/>
    <mergeCell ref="A52:B52"/>
    <mergeCell ref="E53:G53"/>
    <mergeCell ref="E52:G52"/>
  </mergeCells>
  <conditionalFormatting sqref="A51">
    <cfRule type="containsText" dxfId="16" priority="272" operator="containsText" text="SCYBER">
      <formula>NOT(ISERROR(SEARCH("SCYBER",A51)))</formula>
    </cfRule>
  </conditionalFormatting>
  <conditionalFormatting sqref="B27:H36">
    <cfRule type="expression" dxfId="15" priority="8">
      <formula>$C$26="No"</formula>
    </cfRule>
  </conditionalFormatting>
  <conditionalFormatting sqref="C53">
    <cfRule type="containsText" dxfId="14" priority="7" operator="containsText" text="SCYBER">
      <formula>NOT(ISERROR(SEARCH("SCYBER",C53)))</formula>
    </cfRule>
  </conditionalFormatting>
  <conditionalFormatting sqref="B39:B40">
    <cfRule type="expression" dxfId="13" priority="274">
      <formula>$B$39=""</formula>
    </cfRule>
    <cfRule type="expression" dxfId="12" priority="275">
      <formula>$B$39&lt;$A$5+13</formula>
    </cfRule>
  </conditionalFormatting>
  <conditionalFormatting sqref="H40">
    <cfRule type="expression" dxfId="11" priority="4">
      <formula>$B$39=""</formula>
    </cfRule>
    <cfRule type="expression" dxfId="10" priority="5">
      <formula>$B$39&lt;$A$5+13</formula>
    </cfRule>
  </conditionalFormatting>
  <conditionalFormatting sqref="D39:E39 D40">
    <cfRule type="expression" dxfId="9" priority="284">
      <formula>$D$39=""</formula>
    </cfRule>
    <cfRule type="expression" dxfId="8" priority="285">
      <formula>$D$39=$H$40</formula>
    </cfRule>
    <cfRule type="expression" dxfId="7" priority="286">
      <formula>$D$39=$B$39</formula>
    </cfRule>
    <cfRule type="expression" dxfId="6" priority="287">
      <formula>$D$39&lt;$A$5+13</formula>
    </cfRule>
  </conditionalFormatting>
  <conditionalFormatting sqref="A47:C47">
    <cfRule type="expression" dxfId="5" priority="3">
      <formula>$C$26="No"</formula>
    </cfRule>
  </conditionalFormatting>
  <conditionalFormatting sqref="H39">
    <cfRule type="expression" dxfId="4" priority="1">
      <formula>$B$39=""</formula>
    </cfRule>
    <cfRule type="expression" dxfId="3" priority="2">
      <formula>$B$39&lt;$A$5+13</formula>
    </cfRule>
  </conditionalFormatting>
  <dataValidations count="2">
    <dataValidation type="list" allowBlank="1" showInputMessage="1" showErrorMessage="1" sqref="C26" xr:uid="{00000000-0002-0000-0300-000000000000}">
      <formula1>"Yes, No"</formula1>
    </dataValidation>
    <dataValidation type="list" allowBlank="1" showInputMessage="1" showErrorMessage="1" sqref="B35:H35" xr:uid="{00000000-0002-0000-0300-000001000000}">
      <formula1>Countries</formula1>
    </dataValidation>
  </dataValidations>
  <printOptions horizontalCentered="1" verticalCentered="1"/>
  <pageMargins left="0.25" right="0.25" top="0.25" bottom="0.25" header="0.3" footer="0.3"/>
  <pageSetup scale="66"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ndsWith" priority="271" operator="endsWith" id="{ED51FB0D-009D-448D-B72D-9E8BAB48828C}">
            <xm:f>RIGHT(A51,LEN(-D))=-D</xm:f>
            <xm:f>-D</xm:f>
            <x14:dxf>
              <fill>
                <patternFill>
                  <bgColor rgb="FFFFC000"/>
                </patternFill>
              </fill>
            </x14:dxf>
          </x14:cfRule>
          <xm:sqref>A51</xm:sqref>
        </x14:conditionalFormatting>
        <x14:conditionalFormatting xmlns:xm="http://schemas.microsoft.com/office/excel/2006/main">
          <x14:cfRule type="endsWith" priority="273" operator="endsWith" id="{349EF9FB-9F40-4E84-9D9A-45484A97AACB}">
            <xm:f>RIGHT(D51,LEN(-D))=-D</xm:f>
            <xm:f>-D</xm:f>
            <x14:dxf>
              <fill>
                <patternFill>
                  <bgColor rgb="FFFFC000"/>
                </patternFill>
              </fill>
            </x14:dxf>
          </x14:cfRule>
          <xm:sqref>D51</xm:sqref>
        </x14:conditionalFormatting>
        <x14:conditionalFormatting xmlns:xm="http://schemas.microsoft.com/office/excel/2006/main">
          <x14:cfRule type="endsWith" priority="6" operator="endsWith" id="{4AF99EE1-9CB8-4F23-BA5A-9D6CECA4AFDA}">
            <xm:f>RIGHT(C53,LEN(-D))=-D</xm:f>
            <xm:f>-D</xm:f>
            <x14:dxf>
              <fill>
                <patternFill>
                  <bgColor rgb="FFFFC000"/>
                </patternFill>
              </fill>
            </x14:dxf>
          </x14:cfRule>
          <xm:sqref>C53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F4D0077F-A98C-4177-A4CB-72640C349238}">
          <x14:formula1>
            <xm:f>Country!$B:$B</xm:f>
          </x14:formula1>
          <xm:sqref>B23:H23</xm:sqref>
        </x14:dataValidation>
        <x14:dataValidation type="list" allowBlank="1" showInputMessage="1" showErrorMessage="1" xr:uid="{00000000-0002-0000-0300-000002000000}">
          <x14:formula1>
            <xm:f>Gear!$A$1:$A$39</xm:f>
          </x14:formula1>
          <xm:sqref>A51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G48"/>
  <sheetViews>
    <sheetView tabSelected="1" zoomScaleNormal="100" workbookViewId="0">
      <selection activeCell="B13" sqref="B13"/>
    </sheetView>
  </sheetViews>
  <sheetFormatPr defaultColWidth="9.08984375" defaultRowHeight="14.5"/>
  <cols>
    <col min="1" max="1" width="21.54296875" style="88" bestFit="1" customWidth="1"/>
    <col min="2" max="2" width="78.6328125" style="88" bestFit="1" customWidth="1"/>
    <col min="3" max="3" width="18" style="88" bestFit="1" customWidth="1"/>
    <col min="4" max="4" width="16.90625" style="88" bestFit="1" customWidth="1"/>
    <col min="5" max="5" width="14" style="93" bestFit="1" customWidth="1"/>
    <col min="6" max="6" width="13.90625" style="93" bestFit="1" customWidth="1"/>
    <col min="7" max="7" width="9.36328125" style="88" bestFit="1" customWidth="1"/>
    <col min="8" max="16384" width="9.08984375" style="88"/>
  </cols>
  <sheetData>
    <row r="1" spans="1:7" s="85" customFormat="1" ht="20.25" customHeight="1">
      <c r="A1" s="22" t="s">
        <v>662</v>
      </c>
      <c r="B1" s="22" t="s">
        <v>506</v>
      </c>
      <c r="C1" s="71" t="s">
        <v>706</v>
      </c>
      <c r="D1" s="22" t="s">
        <v>661</v>
      </c>
      <c r="E1" s="22" t="s">
        <v>704</v>
      </c>
      <c r="F1" s="23" t="s">
        <v>750</v>
      </c>
      <c r="G1" s="82" t="s">
        <v>665</v>
      </c>
    </row>
    <row r="2" spans="1:7">
      <c r="A2" s="70" t="s">
        <v>707</v>
      </c>
      <c r="B2" s="70" t="s">
        <v>716</v>
      </c>
      <c r="C2" s="86" t="s">
        <v>717</v>
      </c>
      <c r="D2" s="83" t="s">
        <v>732</v>
      </c>
      <c r="E2" s="83" t="s">
        <v>705</v>
      </c>
      <c r="F2" s="83">
        <v>225</v>
      </c>
      <c r="G2" s="87">
        <v>5</v>
      </c>
    </row>
    <row r="3" spans="1:7">
      <c r="A3" s="70" t="s">
        <v>729</v>
      </c>
      <c r="B3" s="70" t="s">
        <v>730</v>
      </c>
      <c r="C3" s="86" t="s">
        <v>717</v>
      </c>
      <c r="D3" s="83" t="s">
        <v>731</v>
      </c>
      <c r="E3" s="83" t="s">
        <v>705</v>
      </c>
      <c r="F3" s="86">
        <v>250</v>
      </c>
      <c r="G3" s="87">
        <v>5</v>
      </c>
    </row>
    <row r="4" spans="1:7">
      <c r="A4" s="87" t="s">
        <v>734</v>
      </c>
      <c r="B4" s="83" t="s">
        <v>735</v>
      </c>
      <c r="C4" s="87" t="s">
        <v>717</v>
      </c>
      <c r="D4" s="83" t="s">
        <v>736</v>
      </c>
      <c r="E4" s="89" t="s">
        <v>705</v>
      </c>
      <c r="F4" s="83">
        <v>225</v>
      </c>
      <c r="G4" s="87">
        <v>5</v>
      </c>
    </row>
    <row r="5" spans="1:7">
      <c r="A5" s="87" t="s">
        <v>738</v>
      </c>
      <c r="B5" s="83" t="s">
        <v>737</v>
      </c>
      <c r="C5" s="87" t="s">
        <v>717</v>
      </c>
      <c r="D5" s="83" t="s">
        <v>739</v>
      </c>
      <c r="E5" s="89" t="s">
        <v>705</v>
      </c>
      <c r="F5" s="86">
        <v>250</v>
      </c>
      <c r="G5" s="87">
        <v>5</v>
      </c>
    </row>
    <row r="6" spans="1:7">
      <c r="A6" s="87" t="s">
        <v>734</v>
      </c>
      <c r="B6" s="86" t="s">
        <v>741</v>
      </c>
      <c r="C6" s="87" t="s">
        <v>717</v>
      </c>
      <c r="D6" s="86" t="s">
        <v>740</v>
      </c>
      <c r="E6" s="89" t="s">
        <v>705</v>
      </c>
      <c r="F6" s="84">
        <v>225</v>
      </c>
      <c r="G6" s="87">
        <v>5</v>
      </c>
    </row>
    <row r="7" spans="1:7">
      <c r="A7" s="87" t="s">
        <v>754</v>
      </c>
      <c r="B7" s="86" t="s">
        <v>759</v>
      </c>
      <c r="C7" s="87" t="s">
        <v>717</v>
      </c>
      <c r="D7" s="86" t="s">
        <v>756</v>
      </c>
      <c r="E7" s="89" t="s">
        <v>705</v>
      </c>
      <c r="F7" s="84">
        <v>225</v>
      </c>
      <c r="G7" s="87">
        <v>5</v>
      </c>
    </row>
    <row r="8" spans="1:7">
      <c r="A8" s="87" t="s">
        <v>755</v>
      </c>
      <c r="B8" s="86" t="s">
        <v>760</v>
      </c>
      <c r="C8" s="87" t="s">
        <v>717</v>
      </c>
      <c r="D8" s="86" t="s">
        <v>757</v>
      </c>
      <c r="E8" s="89" t="s">
        <v>705</v>
      </c>
      <c r="F8" s="84">
        <v>250</v>
      </c>
      <c r="G8" s="87">
        <v>5</v>
      </c>
    </row>
    <row r="9" spans="1:7">
      <c r="A9" s="87" t="s">
        <v>754</v>
      </c>
      <c r="B9" s="86" t="s">
        <v>761</v>
      </c>
      <c r="C9" s="87" t="s">
        <v>717</v>
      </c>
      <c r="D9" s="86" t="s">
        <v>758</v>
      </c>
      <c r="E9" s="89" t="s">
        <v>705</v>
      </c>
      <c r="F9" s="84">
        <v>225</v>
      </c>
      <c r="G9" s="87">
        <v>5</v>
      </c>
    </row>
    <row r="10" spans="1:7">
      <c r="A10" s="87" t="s">
        <v>765</v>
      </c>
      <c r="B10" s="86" t="s">
        <v>762</v>
      </c>
      <c r="C10" s="87" t="s">
        <v>763</v>
      </c>
      <c r="D10" s="86" t="s">
        <v>764</v>
      </c>
      <c r="E10" s="89" t="s">
        <v>705</v>
      </c>
      <c r="F10" s="84">
        <v>250</v>
      </c>
      <c r="G10" s="87">
        <v>5</v>
      </c>
    </row>
    <row r="11" spans="1:7">
      <c r="A11" s="87" t="s">
        <v>766</v>
      </c>
      <c r="B11" s="86" t="s">
        <v>767</v>
      </c>
      <c r="C11" s="87" t="s">
        <v>763</v>
      </c>
      <c r="D11" s="86" t="s">
        <v>768</v>
      </c>
      <c r="E11" s="89" t="s">
        <v>705</v>
      </c>
      <c r="F11" s="84">
        <v>225</v>
      </c>
      <c r="G11" s="87">
        <v>5</v>
      </c>
    </row>
    <row r="12" spans="1:7">
      <c r="B12" s="90"/>
      <c r="D12" s="90"/>
      <c r="E12" s="91"/>
      <c r="F12" s="56"/>
    </row>
    <row r="13" spans="1:7">
      <c r="B13" s="90"/>
      <c r="D13" s="90"/>
      <c r="E13" s="91"/>
      <c r="F13" s="56"/>
    </row>
    <row r="14" spans="1:7">
      <c r="B14" s="90"/>
      <c r="D14" s="90"/>
      <c r="E14" s="91"/>
      <c r="F14" s="56"/>
    </row>
    <row r="15" spans="1:7">
      <c r="B15" s="90"/>
      <c r="D15" s="90"/>
      <c r="E15" s="91"/>
      <c r="F15" s="56"/>
    </row>
    <row r="16" spans="1:7">
      <c r="B16" s="90"/>
      <c r="D16" s="90"/>
      <c r="E16" s="91"/>
      <c r="F16" s="56"/>
    </row>
    <row r="17" spans="2:6">
      <c r="B17" s="90"/>
      <c r="D17" s="90"/>
      <c r="E17" s="91"/>
      <c r="F17" s="56"/>
    </row>
    <row r="18" spans="2:6">
      <c r="B18" s="90"/>
      <c r="D18" s="90"/>
      <c r="E18" s="91"/>
      <c r="F18" s="56"/>
    </row>
    <row r="19" spans="2:6">
      <c r="B19" s="90"/>
      <c r="D19" s="90"/>
      <c r="E19" s="91"/>
      <c r="F19" s="56"/>
    </row>
    <row r="20" spans="2:6">
      <c r="B20" s="90"/>
      <c r="D20" s="90"/>
      <c r="E20" s="91"/>
      <c r="F20" s="56"/>
    </row>
    <row r="21" spans="2:6">
      <c r="B21" s="90"/>
      <c r="D21" s="90"/>
      <c r="E21" s="91"/>
      <c r="F21" s="56"/>
    </row>
    <row r="22" spans="2:6">
      <c r="B22" s="90"/>
      <c r="D22" s="90"/>
      <c r="E22" s="91"/>
      <c r="F22" s="56"/>
    </row>
    <row r="23" spans="2:6">
      <c r="B23" s="90"/>
      <c r="D23" s="90"/>
      <c r="E23" s="91"/>
      <c r="F23" s="56"/>
    </row>
    <row r="24" spans="2:6">
      <c r="B24" s="90"/>
      <c r="D24" s="90"/>
      <c r="E24" s="91"/>
      <c r="F24" s="56"/>
    </row>
    <row r="25" spans="2:6">
      <c r="B25" s="90"/>
      <c r="D25" s="90"/>
      <c r="E25" s="91"/>
      <c r="F25" s="56"/>
    </row>
    <row r="26" spans="2:6">
      <c r="B26" s="90"/>
      <c r="D26" s="90"/>
      <c r="E26" s="91"/>
      <c r="F26" s="56"/>
    </row>
    <row r="27" spans="2:6">
      <c r="B27" s="90"/>
      <c r="D27" s="90"/>
      <c r="E27" s="91"/>
      <c r="F27" s="56"/>
    </row>
    <row r="28" spans="2:6">
      <c r="B28" s="90"/>
      <c r="D28" s="90"/>
      <c r="E28" s="91"/>
      <c r="F28" s="56"/>
    </row>
    <row r="29" spans="2:6">
      <c r="B29" s="90"/>
      <c r="D29" s="90"/>
      <c r="E29" s="91"/>
      <c r="F29" s="56"/>
    </row>
    <row r="30" spans="2:6">
      <c r="B30" s="90"/>
      <c r="D30" s="90"/>
      <c r="E30" s="91"/>
      <c r="F30" s="56"/>
    </row>
    <row r="31" spans="2:6">
      <c r="B31" s="90"/>
      <c r="D31" s="90"/>
      <c r="E31" s="91"/>
      <c r="F31" s="56"/>
    </row>
    <row r="32" spans="2:6">
      <c r="B32" s="90"/>
      <c r="D32" s="90"/>
      <c r="E32" s="91"/>
      <c r="F32" s="56"/>
    </row>
    <row r="33" spans="1:7">
      <c r="B33" s="90"/>
      <c r="D33" s="90"/>
      <c r="E33" s="91"/>
      <c r="F33" s="56"/>
    </row>
    <row r="34" spans="1:7">
      <c r="B34" s="90"/>
      <c r="D34" s="90"/>
      <c r="E34" s="91"/>
      <c r="F34" s="56"/>
    </row>
    <row r="35" spans="1:7" s="52" customFormat="1">
      <c r="A35" s="88"/>
      <c r="B35" s="88"/>
      <c r="C35" s="88"/>
      <c r="D35" s="92"/>
      <c r="E35" s="91"/>
      <c r="F35" s="56"/>
      <c r="G35" s="88"/>
    </row>
    <row r="36" spans="1:7" s="52" customFormat="1">
      <c r="A36" s="88"/>
      <c r="B36" s="88"/>
      <c r="C36" s="88"/>
      <c r="D36" s="92"/>
      <c r="E36" s="91"/>
      <c r="F36" s="56"/>
      <c r="G36" s="88"/>
    </row>
    <row r="37" spans="1:7" s="52" customFormat="1">
      <c r="A37" s="88"/>
      <c r="B37" s="88"/>
      <c r="C37" s="88"/>
      <c r="D37" s="90"/>
      <c r="E37" s="91"/>
      <c r="F37" s="56"/>
      <c r="G37" s="88"/>
    </row>
    <row r="38" spans="1:7" s="52" customFormat="1">
      <c r="A38" s="88"/>
      <c r="B38" s="88"/>
      <c r="C38" s="88"/>
      <c r="D38" s="90"/>
      <c r="E38" s="91"/>
      <c r="F38" s="56"/>
      <c r="G38" s="88"/>
    </row>
    <row r="39" spans="1:7">
      <c r="F39" s="56"/>
    </row>
    <row r="40" spans="1:7">
      <c r="F40" s="56"/>
    </row>
    <row r="41" spans="1:7">
      <c r="F41" s="56"/>
    </row>
    <row r="43" spans="1:7" hidden="1"/>
    <row r="44" spans="1:7" hidden="1">
      <c r="B44" s="55" t="s">
        <v>664</v>
      </c>
      <c r="C44" s="54" t="s">
        <v>551</v>
      </c>
      <c r="D44" s="55" t="s">
        <v>663</v>
      </c>
      <c r="E44" s="57" t="s">
        <v>544</v>
      </c>
      <c r="F44" s="58">
        <v>500</v>
      </c>
      <c r="G44" s="54">
        <v>5</v>
      </c>
    </row>
    <row r="45" spans="1:7" hidden="1">
      <c r="A45" s="54" t="s">
        <v>549</v>
      </c>
    </row>
    <row r="46" spans="1:7" hidden="1"/>
    <row r="47" spans="1:7" hidden="1"/>
    <row r="48" spans="1:7" hidden="1"/>
  </sheetData>
  <autoFilter ref="A1:G2" xr:uid="{00000000-0009-0000-0000-000004000000}"/>
  <sortState xmlns:xlrd2="http://schemas.microsoft.com/office/spreadsheetml/2017/richdata2" ref="A2:N51">
    <sortCondition ref="A2:A5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J60"/>
  <sheetViews>
    <sheetView workbookViewId="0">
      <selection sqref="A1:XFD1048576"/>
    </sheetView>
  </sheetViews>
  <sheetFormatPr defaultColWidth="0.54296875" defaultRowHeight="14.5"/>
  <sheetData>
    <row r="1" spans="1:10">
      <c r="A1" s="15" t="s">
        <v>496</v>
      </c>
      <c r="B1" s="13" t="s">
        <v>497</v>
      </c>
      <c r="C1" s="12" t="s">
        <v>498</v>
      </c>
      <c r="D1" s="12" t="s">
        <v>499</v>
      </c>
      <c r="E1" s="12" t="s">
        <v>500</v>
      </c>
      <c r="F1" s="7"/>
      <c r="G1" s="7"/>
      <c r="H1" s="7"/>
      <c r="I1" s="7"/>
      <c r="J1" s="7"/>
    </row>
    <row r="2" spans="1:10">
      <c r="A2" s="7"/>
      <c r="B2" s="12" t="s">
        <v>501</v>
      </c>
      <c r="C2" s="7"/>
      <c r="D2" s="7"/>
      <c r="E2" s="7"/>
      <c r="F2" s="7"/>
      <c r="G2" s="7"/>
      <c r="H2" s="7"/>
      <c r="I2" s="7"/>
      <c r="J2" s="7"/>
    </row>
    <row r="3" spans="1:10">
      <c r="A3" s="11"/>
      <c r="B3" s="17" t="s">
        <v>502</v>
      </c>
      <c r="C3" s="11"/>
      <c r="D3" s="11"/>
      <c r="E3" s="11"/>
      <c r="F3" s="11"/>
      <c r="G3" s="16"/>
      <c r="H3" s="16"/>
      <c r="I3" s="16"/>
      <c r="J3" s="11"/>
    </row>
    <row r="4" spans="1:10">
      <c r="A4" s="11"/>
      <c r="B4" s="19" t="s">
        <v>503</v>
      </c>
      <c r="C4" s="11"/>
      <c r="D4" s="11"/>
      <c r="E4" s="11"/>
      <c r="F4" s="11"/>
      <c r="G4" s="16"/>
      <c r="H4" s="16"/>
      <c r="I4" s="16"/>
      <c r="J4" s="11"/>
    </row>
    <row r="5" spans="1:10">
      <c r="A5" s="9" t="s">
        <v>504</v>
      </c>
      <c r="B5" s="9"/>
      <c r="C5" s="7"/>
      <c r="D5" s="7"/>
      <c r="E5" s="7"/>
      <c r="F5" s="7"/>
      <c r="G5" s="10"/>
      <c r="H5" s="10"/>
      <c r="I5" s="10"/>
      <c r="J5" s="7"/>
    </row>
    <row r="6" spans="1:10">
      <c r="A6" s="9" t="s">
        <v>505</v>
      </c>
      <c r="B6" s="9" t="s">
        <v>506</v>
      </c>
      <c r="C6" s="9" t="s">
        <v>507</v>
      </c>
      <c r="D6" s="9"/>
      <c r="E6" s="9"/>
      <c r="F6" s="9" t="s">
        <v>508</v>
      </c>
      <c r="G6" s="10" t="s">
        <v>509</v>
      </c>
      <c r="H6" s="10" t="s">
        <v>510</v>
      </c>
      <c r="I6" s="10" t="s">
        <v>511</v>
      </c>
      <c r="J6" s="10" t="s">
        <v>512</v>
      </c>
    </row>
    <row r="7" spans="1:10">
      <c r="A7" s="7" t="s">
        <v>1</v>
      </c>
      <c r="B7" s="7" t="s">
        <v>513</v>
      </c>
      <c r="C7" s="12" t="s">
        <v>514</v>
      </c>
      <c r="D7" s="12" t="s">
        <v>515</v>
      </c>
      <c r="E7" s="12" t="s">
        <v>516</v>
      </c>
      <c r="F7" s="21" t="s">
        <v>517</v>
      </c>
      <c r="G7" s="8">
        <v>300</v>
      </c>
      <c r="H7" s="8">
        <v>450</v>
      </c>
      <c r="I7" s="8">
        <v>750</v>
      </c>
      <c r="J7" s="7"/>
    </row>
    <row r="8" spans="1:10">
      <c r="A8" s="7" t="s">
        <v>2</v>
      </c>
      <c r="B8" s="7" t="s">
        <v>518</v>
      </c>
      <c r="C8" s="12" t="s">
        <v>519</v>
      </c>
      <c r="D8" s="12" t="s">
        <v>520</v>
      </c>
      <c r="E8" s="12" t="s">
        <v>521</v>
      </c>
      <c r="F8" s="21" t="s">
        <v>517</v>
      </c>
      <c r="G8" s="8">
        <v>300</v>
      </c>
      <c r="H8" s="8">
        <v>450</v>
      </c>
      <c r="I8" s="8">
        <v>750</v>
      </c>
      <c r="J8" s="7"/>
    </row>
    <row r="9" spans="1:10">
      <c r="A9" s="7" t="s">
        <v>522</v>
      </c>
      <c r="B9" s="7" t="s">
        <v>523</v>
      </c>
      <c r="C9" s="12" t="s">
        <v>524</v>
      </c>
      <c r="D9" s="12" t="s">
        <v>525</v>
      </c>
      <c r="E9" s="12" t="s">
        <v>526</v>
      </c>
      <c r="F9" s="21" t="s">
        <v>517</v>
      </c>
      <c r="G9" s="8">
        <v>250</v>
      </c>
      <c r="H9" s="8">
        <v>360</v>
      </c>
      <c r="I9" s="8">
        <v>610</v>
      </c>
      <c r="J9" s="7"/>
    </row>
    <row r="10" spans="1:10">
      <c r="A10" s="7" t="s">
        <v>527</v>
      </c>
      <c r="B10" s="7" t="s">
        <v>523</v>
      </c>
      <c r="C10" s="12" t="s">
        <v>528</v>
      </c>
      <c r="D10" s="12" t="s">
        <v>529</v>
      </c>
      <c r="E10" s="12" t="s">
        <v>526</v>
      </c>
      <c r="F10" s="21" t="s">
        <v>517</v>
      </c>
      <c r="G10" s="8">
        <v>250</v>
      </c>
      <c r="H10" s="8">
        <v>405</v>
      </c>
      <c r="I10" s="8">
        <v>655</v>
      </c>
      <c r="J10" s="7"/>
    </row>
    <row r="11" spans="1:10">
      <c r="A11" s="7" t="s">
        <v>530</v>
      </c>
      <c r="B11" s="7" t="s">
        <v>523</v>
      </c>
      <c r="C11" s="12" t="s">
        <v>531</v>
      </c>
      <c r="D11" s="12" t="s">
        <v>532</v>
      </c>
      <c r="E11" s="12" t="s">
        <v>526</v>
      </c>
      <c r="F11" s="21" t="s">
        <v>517</v>
      </c>
      <c r="G11" s="8">
        <v>250</v>
      </c>
      <c r="H11" s="8">
        <v>450</v>
      </c>
      <c r="I11" s="8">
        <v>700</v>
      </c>
      <c r="J11" s="7"/>
    </row>
    <row r="12" spans="1:10">
      <c r="A12" s="7" t="s">
        <v>0</v>
      </c>
      <c r="B12" s="7" t="s">
        <v>518</v>
      </c>
      <c r="C12" s="12" t="s">
        <v>533</v>
      </c>
      <c r="D12" s="12" t="s">
        <v>534</v>
      </c>
      <c r="E12" s="12" t="s">
        <v>535</v>
      </c>
      <c r="F12" s="21" t="s">
        <v>517</v>
      </c>
      <c r="G12" s="8">
        <v>300</v>
      </c>
      <c r="H12" s="8">
        <v>450</v>
      </c>
      <c r="I12" s="8">
        <v>750</v>
      </c>
      <c r="J12" s="7"/>
    </row>
    <row r="13" spans="1:10">
      <c r="A13" s="7" t="s">
        <v>536</v>
      </c>
      <c r="B13" s="7" t="s">
        <v>537</v>
      </c>
      <c r="C13" s="11" t="s">
        <v>538</v>
      </c>
      <c r="D13" s="11"/>
      <c r="E13" s="11"/>
      <c r="F13" s="21" t="s">
        <v>517</v>
      </c>
      <c r="G13" s="8">
        <v>250</v>
      </c>
      <c r="H13" s="8">
        <v>360</v>
      </c>
      <c r="I13" s="8">
        <v>610</v>
      </c>
      <c r="J13" s="7"/>
    </row>
    <row r="14" spans="1:10">
      <c r="A14" s="7" t="s">
        <v>539</v>
      </c>
      <c r="B14" s="7" t="s">
        <v>540</v>
      </c>
      <c r="C14" s="12" t="s">
        <v>541</v>
      </c>
      <c r="D14" s="12" t="s">
        <v>542</v>
      </c>
      <c r="E14" s="12" t="s">
        <v>543</v>
      </c>
      <c r="F14" s="21" t="s">
        <v>544</v>
      </c>
      <c r="G14" s="8">
        <v>275</v>
      </c>
      <c r="H14" s="8">
        <v>405</v>
      </c>
      <c r="I14" s="8">
        <v>680</v>
      </c>
      <c r="J14" s="7"/>
    </row>
    <row r="15" spans="1:10">
      <c r="A15" s="7" t="s">
        <v>476</v>
      </c>
      <c r="B15" s="7" t="s">
        <v>545</v>
      </c>
      <c r="C15" s="12" t="s">
        <v>546</v>
      </c>
      <c r="D15" s="12" t="s">
        <v>547</v>
      </c>
      <c r="E15" s="12" t="s">
        <v>548</v>
      </c>
      <c r="F15" s="21" t="s">
        <v>544</v>
      </c>
      <c r="G15" s="8">
        <v>300</v>
      </c>
      <c r="H15" s="8">
        <v>450</v>
      </c>
      <c r="I15" s="8">
        <v>750</v>
      </c>
      <c r="J15" s="7"/>
    </row>
    <row r="16" spans="1:10">
      <c r="A16" s="13" t="s">
        <v>549</v>
      </c>
      <c r="B16" s="11" t="s">
        <v>550</v>
      </c>
      <c r="C16" s="12" t="s">
        <v>551</v>
      </c>
      <c r="D16" s="12" t="s">
        <v>552</v>
      </c>
      <c r="E16" s="12" t="s">
        <v>553</v>
      </c>
      <c r="F16" s="21" t="s">
        <v>544</v>
      </c>
      <c r="G16" s="14">
        <v>400</v>
      </c>
      <c r="H16" s="14">
        <v>500</v>
      </c>
      <c r="I16" s="14">
        <v>900</v>
      </c>
      <c r="J16" s="7" t="s">
        <v>554</v>
      </c>
    </row>
    <row r="17" spans="1:10">
      <c r="A17" s="12" t="s">
        <v>555</v>
      </c>
      <c r="B17" s="11" t="s">
        <v>556</v>
      </c>
      <c r="C17" s="12" t="s">
        <v>557</v>
      </c>
      <c r="D17" s="12" t="s">
        <v>558</v>
      </c>
      <c r="E17" s="12" t="s">
        <v>559</v>
      </c>
      <c r="F17" s="21" t="s">
        <v>544</v>
      </c>
      <c r="G17" s="14">
        <v>300</v>
      </c>
      <c r="H17" s="14">
        <v>350</v>
      </c>
      <c r="I17" s="14">
        <v>650</v>
      </c>
      <c r="J17" s="7" t="s">
        <v>554</v>
      </c>
    </row>
    <row r="19" spans="1:10">
      <c r="A19" s="9" t="s">
        <v>560</v>
      </c>
      <c r="B19" s="7"/>
      <c r="C19" s="9"/>
      <c r="D19" s="9"/>
      <c r="E19" s="9"/>
      <c r="F19" s="9"/>
      <c r="G19" s="10"/>
      <c r="H19" s="10"/>
      <c r="I19" s="10"/>
      <c r="J19" s="7"/>
    </row>
    <row r="20" spans="1:10">
      <c r="A20" s="9" t="s">
        <v>505</v>
      </c>
      <c r="B20" s="9" t="s">
        <v>506</v>
      </c>
      <c r="C20" s="9" t="s">
        <v>507</v>
      </c>
      <c r="D20" s="9"/>
      <c r="E20" s="9"/>
      <c r="F20" s="9" t="s">
        <v>508</v>
      </c>
      <c r="G20" s="10" t="s">
        <v>509</v>
      </c>
      <c r="H20" s="10" t="s">
        <v>510</v>
      </c>
      <c r="I20" s="10" t="s">
        <v>511</v>
      </c>
      <c r="J20" s="7"/>
    </row>
    <row r="21" spans="1:10">
      <c r="A21" s="7" t="s">
        <v>15</v>
      </c>
      <c r="B21" s="19" t="s">
        <v>561</v>
      </c>
      <c r="C21" s="12" t="s">
        <v>562</v>
      </c>
      <c r="D21" s="12" t="s">
        <v>563</v>
      </c>
      <c r="E21" s="12" t="s">
        <v>564</v>
      </c>
      <c r="F21" s="20">
        <v>4</v>
      </c>
      <c r="G21" s="8">
        <v>300</v>
      </c>
      <c r="H21" s="8">
        <v>300</v>
      </c>
      <c r="I21" s="8">
        <v>600</v>
      </c>
      <c r="J21" s="7"/>
    </row>
    <row r="22" spans="1:10">
      <c r="A22" s="7" t="s">
        <v>16</v>
      </c>
      <c r="B22" s="19" t="s">
        <v>565</v>
      </c>
      <c r="C22" s="12" t="s">
        <v>566</v>
      </c>
      <c r="D22" s="12" t="s">
        <v>567</v>
      </c>
      <c r="E22" s="12" t="s">
        <v>568</v>
      </c>
      <c r="F22" s="20">
        <v>4</v>
      </c>
      <c r="G22" s="8">
        <v>300</v>
      </c>
      <c r="H22" s="8">
        <v>300</v>
      </c>
      <c r="I22" s="14">
        <v>600</v>
      </c>
      <c r="J22" s="7"/>
    </row>
    <row r="23" spans="1:10">
      <c r="A23" s="7" t="s">
        <v>18</v>
      </c>
      <c r="B23" s="19" t="s">
        <v>569</v>
      </c>
      <c r="C23" s="12" t="s">
        <v>570</v>
      </c>
      <c r="D23" s="12" t="s">
        <v>571</v>
      </c>
      <c r="E23" s="12" t="s">
        <v>572</v>
      </c>
      <c r="F23" s="20">
        <v>4</v>
      </c>
      <c r="G23" s="8">
        <v>300</v>
      </c>
      <c r="H23" s="8">
        <v>300</v>
      </c>
      <c r="I23" s="14">
        <v>600</v>
      </c>
      <c r="J23" s="7"/>
    </row>
    <row r="24" spans="1:10">
      <c r="A24" s="7" t="s">
        <v>13</v>
      </c>
      <c r="B24" s="19" t="s">
        <v>573</v>
      </c>
      <c r="C24" s="12" t="s">
        <v>574</v>
      </c>
      <c r="D24" s="12" t="s">
        <v>575</v>
      </c>
      <c r="E24" s="12" t="s">
        <v>576</v>
      </c>
      <c r="F24" s="20">
        <v>4</v>
      </c>
      <c r="G24" s="8">
        <v>300</v>
      </c>
      <c r="H24" s="8">
        <v>300</v>
      </c>
      <c r="I24" s="14">
        <v>600</v>
      </c>
      <c r="J24" s="7"/>
    </row>
    <row r="25" spans="1:10">
      <c r="A25" s="7" t="s">
        <v>14</v>
      </c>
      <c r="B25" s="19" t="s">
        <v>577</v>
      </c>
      <c r="C25" s="12" t="s">
        <v>578</v>
      </c>
      <c r="D25" s="12" t="s">
        <v>579</v>
      </c>
      <c r="E25" s="12" t="s">
        <v>580</v>
      </c>
      <c r="F25" s="20">
        <v>4</v>
      </c>
      <c r="G25" s="8">
        <v>300</v>
      </c>
      <c r="H25" s="8">
        <v>300</v>
      </c>
      <c r="I25" s="14">
        <v>600</v>
      </c>
      <c r="J25" s="7"/>
    </row>
    <row r="26" spans="1:10">
      <c r="A26" s="7" t="s">
        <v>17</v>
      </c>
      <c r="B26" s="19" t="s">
        <v>581</v>
      </c>
      <c r="C26" s="12" t="s">
        <v>582</v>
      </c>
      <c r="D26" s="12" t="s">
        <v>583</v>
      </c>
      <c r="E26" s="12" t="s">
        <v>584</v>
      </c>
      <c r="F26" s="20">
        <v>4</v>
      </c>
      <c r="G26" s="8">
        <v>300</v>
      </c>
      <c r="H26" s="8">
        <v>300</v>
      </c>
      <c r="I26" s="14">
        <v>600</v>
      </c>
      <c r="J26" s="7"/>
    </row>
    <row r="28" spans="1:10">
      <c r="A28" s="9" t="s">
        <v>585</v>
      </c>
      <c r="B28" s="9"/>
      <c r="C28" s="9"/>
      <c r="D28" s="9"/>
      <c r="E28" s="9"/>
      <c r="F28" s="9"/>
      <c r="G28" s="10"/>
      <c r="H28" s="10"/>
      <c r="I28" s="10"/>
      <c r="J28" s="7"/>
    </row>
    <row r="29" spans="1:10">
      <c r="A29" s="9" t="s">
        <v>505</v>
      </c>
      <c r="B29" s="9" t="s">
        <v>586</v>
      </c>
      <c r="C29" s="9" t="s">
        <v>507</v>
      </c>
      <c r="D29" s="9"/>
      <c r="E29" s="9"/>
      <c r="F29" s="9" t="s">
        <v>508</v>
      </c>
      <c r="G29" s="10" t="s">
        <v>509</v>
      </c>
      <c r="H29" s="10" t="s">
        <v>510</v>
      </c>
      <c r="I29" s="10" t="s">
        <v>511</v>
      </c>
      <c r="J29" s="7"/>
    </row>
    <row r="30" spans="1:10">
      <c r="A30" s="7" t="s">
        <v>491</v>
      </c>
      <c r="B30" s="7" t="s">
        <v>587</v>
      </c>
      <c r="C30" s="12" t="s">
        <v>588</v>
      </c>
      <c r="D30" s="12" t="s">
        <v>589</v>
      </c>
      <c r="E30" s="12" t="s">
        <v>590</v>
      </c>
      <c r="F30" s="21" t="s">
        <v>634</v>
      </c>
      <c r="G30" s="8">
        <v>300</v>
      </c>
      <c r="H30" s="8">
        <v>200</v>
      </c>
      <c r="I30" s="8">
        <v>500</v>
      </c>
      <c r="J30" s="7"/>
    </row>
    <row r="31" spans="1:10">
      <c r="A31" s="7" t="s">
        <v>487</v>
      </c>
      <c r="B31" s="7" t="s">
        <v>591</v>
      </c>
      <c r="C31" s="12" t="s">
        <v>592</v>
      </c>
      <c r="D31" s="12" t="s">
        <v>593</v>
      </c>
      <c r="E31" s="12" t="s">
        <v>594</v>
      </c>
      <c r="F31" s="21" t="s">
        <v>634</v>
      </c>
      <c r="G31" s="8">
        <v>300</v>
      </c>
      <c r="H31" s="8">
        <v>200</v>
      </c>
      <c r="I31" s="8">
        <v>500</v>
      </c>
      <c r="J31" s="7"/>
    </row>
    <row r="32" spans="1:10">
      <c r="A32" s="7" t="s">
        <v>490</v>
      </c>
      <c r="B32" s="7" t="s">
        <v>595</v>
      </c>
      <c r="C32" s="12" t="s">
        <v>596</v>
      </c>
      <c r="D32" s="12" t="s">
        <v>597</v>
      </c>
      <c r="E32" s="12" t="s">
        <v>598</v>
      </c>
      <c r="F32" s="21" t="s">
        <v>634</v>
      </c>
      <c r="G32" s="8">
        <v>300</v>
      </c>
      <c r="H32" s="8">
        <v>200</v>
      </c>
      <c r="I32" s="8">
        <v>500</v>
      </c>
      <c r="J32" s="7"/>
    </row>
    <row r="33" spans="1:10">
      <c r="A33" s="7" t="s">
        <v>488</v>
      </c>
      <c r="B33" s="7" t="s">
        <v>489</v>
      </c>
      <c r="C33" s="12" t="s">
        <v>599</v>
      </c>
      <c r="D33" s="12" t="s">
        <v>600</v>
      </c>
      <c r="E33" s="12" t="s">
        <v>601</v>
      </c>
      <c r="F33" s="21" t="s">
        <v>634</v>
      </c>
      <c r="G33" s="8">
        <v>300</v>
      </c>
      <c r="H33" s="8">
        <v>200</v>
      </c>
      <c r="I33" s="8">
        <v>500</v>
      </c>
      <c r="J33" s="7"/>
    </row>
    <row r="35" spans="1:10">
      <c r="A35" s="9" t="s">
        <v>602</v>
      </c>
      <c r="B35" s="9"/>
      <c r="C35" s="9"/>
      <c r="D35" s="9"/>
      <c r="E35" s="9"/>
      <c r="F35" s="9"/>
      <c r="G35" s="10"/>
      <c r="H35" s="10"/>
      <c r="I35" s="10"/>
      <c r="J35" s="7"/>
    </row>
    <row r="36" spans="1:10">
      <c r="A36" s="9" t="s">
        <v>505</v>
      </c>
      <c r="B36" s="9" t="s">
        <v>586</v>
      </c>
      <c r="C36" s="9" t="s">
        <v>507</v>
      </c>
      <c r="D36" s="9"/>
      <c r="E36" s="9"/>
      <c r="F36" s="9" t="s">
        <v>508</v>
      </c>
      <c r="G36" s="10" t="s">
        <v>509</v>
      </c>
      <c r="H36" s="10" t="s">
        <v>510</v>
      </c>
      <c r="I36" s="10" t="s">
        <v>511</v>
      </c>
      <c r="J36" s="7"/>
    </row>
    <row r="37" spans="1:10">
      <c r="A37" s="7" t="s">
        <v>603</v>
      </c>
      <c r="B37" s="7" t="s">
        <v>604</v>
      </c>
      <c r="C37" s="12" t="s">
        <v>605</v>
      </c>
      <c r="D37" s="12" t="s">
        <v>606</v>
      </c>
      <c r="E37" s="12" t="s">
        <v>607</v>
      </c>
      <c r="F37" s="7" t="s">
        <v>608</v>
      </c>
      <c r="G37" s="8">
        <v>225</v>
      </c>
      <c r="H37" s="8">
        <v>150</v>
      </c>
      <c r="I37" s="8">
        <v>375</v>
      </c>
      <c r="J37" s="7"/>
    </row>
    <row r="38" spans="1:10">
      <c r="A38" s="7" t="s">
        <v>484</v>
      </c>
      <c r="B38" s="7" t="s">
        <v>609</v>
      </c>
      <c r="C38" s="12" t="s">
        <v>610</v>
      </c>
      <c r="D38" s="12" t="s">
        <v>611</v>
      </c>
      <c r="E38" s="12" t="s">
        <v>612</v>
      </c>
      <c r="F38" s="7" t="s">
        <v>608</v>
      </c>
      <c r="G38" s="8">
        <v>300</v>
      </c>
      <c r="H38" s="8">
        <v>150</v>
      </c>
      <c r="I38" s="8">
        <v>450</v>
      </c>
      <c r="J38" s="7"/>
    </row>
    <row r="39" spans="1:10">
      <c r="A39" s="7" t="s">
        <v>495</v>
      </c>
      <c r="B39" s="7" t="s">
        <v>613</v>
      </c>
      <c r="C39" s="12" t="s">
        <v>614</v>
      </c>
      <c r="D39" s="12" t="s">
        <v>615</v>
      </c>
      <c r="E39" s="12" t="s">
        <v>616</v>
      </c>
      <c r="F39" s="7" t="s">
        <v>608</v>
      </c>
      <c r="G39" s="8">
        <v>300</v>
      </c>
      <c r="H39" s="8">
        <v>125</v>
      </c>
      <c r="I39" s="8">
        <v>425</v>
      </c>
      <c r="J39" s="7"/>
    </row>
    <row r="41" spans="1:10">
      <c r="A41" s="9" t="s">
        <v>617</v>
      </c>
      <c r="B41" s="7"/>
      <c r="C41" s="9"/>
      <c r="D41" s="9"/>
      <c r="E41" s="9"/>
      <c r="F41" s="9"/>
      <c r="G41" s="10"/>
      <c r="H41" s="10"/>
      <c r="I41" s="10"/>
      <c r="J41" s="7"/>
    </row>
    <row r="42" spans="1:10">
      <c r="A42" s="9" t="s">
        <v>505</v>
      </c>
      <c r="B42" s="9" t="s">
        <v>586</v>
      </c>
      <c r="C42" s="9" t="s">
        <v>507</v>
      </c>
      <c r="D42" s="9"/>
      <c r="E42" s="9"/>
      <c r="F42" s="9" t="s">
        <v>508</v>
      </c>
      <c r="G42" s="10" t="s">
        <v>509</v>
      </c>
      <c r="H42" s="10" t="s">
        <v>510</v>
      </c>
      <c r="I42" s="10" t="s">
        <v>511</v>
      </c>
      <c r="J42" s="7"/>
    </row>
    <row r="43" spans="1:10">
      <c r="A43" s="17" t="s">
        <v>486</v>
      </c>
      <c r="B43" s="12"/>
      <c r="C43" s="12"/>
      <c r="D43" s="12"/>
      <c r="E43" s="12"/>
      <c r="F43" s="12"/>
      <c r="G43" s="8">
        <v>250</v>
      </c>
      <c r="H43" s="8">
        <v>50</v>
      </c>
      <c r="I43" s="8">
        <v>300</v>
      </c>
      <c r="J43" s="7" t="s">
        <v>618</v>
      </c>
    </row>
    <row r="44" spans="1:10">
      <c r="A44" s="17" t="s">
        <v>485</v>
      </c>
      <c r="B44" s="12"/>
      <c r="C44" s="12"/>
      <c r="D44" s="12"/>
      <c r="E44" s="12"/>
      <c r="F44" s="12"/>
      <c r="G44" s="8">
        <v>225</v>
      </c>
      <c r="H44" s="8">
        <v>50</v>
      </c>
      <c r="I44" s="8">
        <v>275</v>
      </c>
      <c r="J44" s="7"/>
    </row>
    <row r="45" spans="1:10">
      <c r="A45" s="17" t="s">
        <v>482</v>
      </c>
      <c r="B45" s="12"/>
      <c r="C45" s="12"/>
      <c r="D45" s="12"/>
      <c r="E45" s="12"/>
      <c r="F45" s="12"/>
      <c r="G45" s="8">
        <v>225</v>
      </c>
      <c r="H45" s="8">
        <v>50</v>
      </c>
      <c r="I45" s="8">
        <v>275</v>
      </c>
      <c r="J45" s="7"/>
    </row>
    <row r="47" spans="1:10">
      <c r="A47" s="9" t="s">
        <v>619</v>
      </c>
      <c r="B47" s="7"/>
      <c r="C47" s="7"/>
      <c r="D47" s="7"/>
      <c r="E47" s="7"/>
      <c r="F47" s="7"/>
      <c r="G47" s="7"/>
      <c r="H47" s="7"/>
      <c r="I47" s="7"/>
      <c r="J47" s="7"/>
    </row>
    <row r="48" spans="1:10">
      <c r="A48" s="9" t="s">
        <v>505</v>
      </c>
      <c r="B48" s="9" t="s">
        <v>586</v>
      </c>
      <c r="C48" s="9" t="s">
        <v>507</v>
      </c>
      <c r="D48" s="9"/>
      <c r="E48" s="9"/>
      <c r="F48" s="9" t="s">
        <v>508</v>
      </c>
      <c r="G48" s="10" t="s">
        <v>509</v>
      </c>
      <c r="H48" s="10" t="s">
        <v>510</v>
      </c>
      <c r="I48" s="10" t="s">
        <v>511</v>
      </c>
      <c r="J48" s="7"/>
    </row>
    <row r="49" spans="1:10">
      <c r="A49" s="13" t="s">
        <v>493</v>
      </c>
      <c r="B49" s="19" t="s">
        <v>620</v>
      </c>
      <c r="C49" s="12"/>
      <c r="D49" s="12"/>
      <c r="E49" s="12"/>
      <c r="F49" s="18">
        <v>1</v>
      </c>
      <c r="G49" s="14"/>
      <c r="H49" s="14"/>
      <c r="I49" s="14"/>
      <c r="J49" s="7" t="s">
        <v>621</v>
      </c>
    </row>
    <row r="50" spans="1:10">
      <c r="A50" s="13" t="s">
        <v>494</v>
      </c>
      <c r="B50" s="19" t="s">
        <v>622</v>
      </c>
      <c r="C50" s="12"/>
      <c r="D50" s="12"/>
      <c r="E50" s="12"/>
      <c r="F50" s="18">
        <v>1</v>
      </c>
      <c r="G50" s="14"/>
      <c r="H50" s="14"/>
      <c r="I50" s="14"/>
      <c r="J50" s="7"/>
    </row>
    <row r="51" spans="1:10">
      <c r="A51" s="13" t="s">
        <v>623</v>
      </c>
      <c r="B51" s="19" t="s">
        <v>624</v>
      </c>
      <c r="C51" s="12"/>
      <c r="D51" s="12"/>
      <c r="E51" s="12"/>
      <c r="F51" s="11" t="s">
        <v>625</v>
      </c>
      <c r="G51" s="14"/>
      <c r="H51" s="14"/>
      <c r="I51" s="14"/>
      <c r="J51" s="7" t="s">
        <v>621</v>
      </c>
    </row>
    <row r="52" spans="1:10">
      <c r="A52" s="13" t="s">
        <v>483</v>
      </c>
      <c r="B52" s="19" t="s">
        <v>626</v>
      </c>
      <c r="C52" s="12"/>
      <c r="D52" s="12"/>
      <c r="E52" s="12"/>
      <c r="F52" s="11" t="s">
        <v>625</v>
      </c>
      <c r="G52" s="14"/>
      <c r="H52" s="14"/>
      <c r="I52" s="14"/>
      <c r="J52" s="7"/>
    </row>
    <row r="54" spans="1:10">
      <c r="A54" s="9" t="s">
        <v>627</v>
      </c>
      <c r="B54" s="7"/>
      <c r="C54" s="7"/>
      <c r="D54" s="7"/>
      <c r="E54" s="7"/>
      <c r="F54" s="7"/>
      <c r="G54" s="7"/>
      <c r="H54" s="7"/>
      <c r="I54" s="7"/>
      <c r="J54" s="7"/>
    </row>
    <row r="55" spans="1:10">
      <c r="A55" s="9" t="s">
        <v>505</v>
      </c>
      <c r="B55" s="9" t="s">
        <v>586</v>
      </c>
      <c r="C55" s="9" t="s">
        <v>507</v>
      </c>
      <c r="D55" s="9"/>
      <c r="E55" s="9"/>
      <c r="F55" s="9" t="s">
        <v>508</v>
      </c>
      <c r="G55" s="10" t="s">
        <v>509</v>
      </c>
      <c r="H55" s="10" t="s">
        <v>510</v>
      </c>
      <c r="I55" s="10" t="s">
        <v>511</v>
      </c>
      <c r="J55" s="7"/>
    </row>
    <row r="56" spans="1:10">
      <c r="A56" s="13" t="s">
        <v>3</v>
      </c>
      <c r="B56" s="11" t="s">
        <v>628</v>
      </c>
      <c r="C56" s="12" t="s">
        <v>629</v>
      </c>
      <c r="D56" s="12"/>
      <c r="E56" s="12"/>
      <c r="F56" s="18">
        <v>4</v>
      </c>
      <c r="G56" s="14"/>
      <c r="H56" s="14"/>
      <c r="I56" s="14"/>
      <c r="J56" s="7"/>
    </row>
    <row r="57" spans="1:10">
      <c r="A57" s="13" t="s">
        <v>4</v>
      </c>
      <c r="B57" s="11" t="s">
        <v>630</v>
      </c>
      <c r="C57" s="12" t="s">
        <v>629</v>
      </c>
      <c r="D57" s="12"/>
      <c r="E57" s="12"/>
      <c r="F57" s="18">
        <v>4</v>
      </c>
      <c r="G57" s="14"/>
      <c r="H57" s="14"/>
      <c r="I57" s="14"/>
      <c r="J57" s="7"/>
    </row>
    <row r="58" spans="1:10">
      <c r="A58" s="13" t="s">
        <v>5</v>
      </c>
      <c r="B58" s="11" t="s">
        <v>631</v>
      </c>
      <c r="C58" s="12" t="s">
        <v>629</v>
      </c>
      <c r="D58" s="12"/>
      <c r="E58" s="12"/>
      <c r="F58" s="18">
        <v>4</v>
      </c>
      <c r="G58" s="14"/>
      <c r="H58" s="14"/>
      <c r="I58" s="14"/>
      <c r="J58" s="7"/>
    </row>
    <row r="59" spans="1:10">
      <c r="A59" s="13" t="s">
        <v>6</v>
      </c>
      <c r="B59" s="11" t="s">
        <v>632</v>
      </c>
      <c r="C59" s="12" t="s">
        <v>629</v>
      </c>
      <c r="D59" s="12"/>
      <c r="E59" s="12"/>
      <c r="F59" s="18">
        <v>4</v>
      </c>
      <c r="G59" s="14"/>
      <c r="H59" s="14"/>
      <c r="I59" s="14"/>
      <c r="J59" s="7"/>
    </row>
    <row r="60" spans="1:10">
      <c r="A60" s="13" t="s">
        <v>7</v>
      </c>
      <c r="B60" s="11" t="s">
        <v>8</v>
      </c>
      <c r="C60" s="12" t="s">
        <v>629</v>
      </c>
      <c r="D60" s="12"/>
      <c r="E60" s="12"/>
      <c r="F60" s="18">
        <v>4</v>
      </c>
      <c r="G60" s="14"/>
      <c r="H60" s="14"/>
      <c r="I60" s="14"/>
      <c r="J60" s="7"/>
    </row>
  </sheetData>
  <sheetProtection password="CBCE"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A5"/>
  <sheetViews>
    <sheetView workbookViewId="0"/>
  </sheetViews>
  <sheetFormatPr defaultRowHeight="14.5"/>
  <sheetData>
    <row r="1" spans="1:1">
      <c r="A1" t="s">
        <v>477</v>
      </c>
    </row>
    <row r="2" spans="1:1">
      <c r="A2" t="s">
        <v>478</v>
      </c>
    </row>
    <row r="3" spans="1:1">
      <c r="A3" t="s">
        <v>479</v>
      </c>
    </row>
    <row r="4" spans="1:1">
      <c r="A4" t="s">
        <v>480</v>
      </c>
    </row>
    <row r="5" spans="1:1">
      <c r="A5" t="s">
        <v>481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 Tab</vt:lpstr>
      <vt:lpstr>Country</vt:lpstr>
      <vt:lpstr>Lab Terms and Conditions</vt:lpstr>
      <vt:lpstr>Order Form Page 1</vt:lpstr>
      <vt:lpstr>Gear</vt:lpstr>
      <vt:lpstr>Gear Rules</vt:lpstr>
      <vt:lpstr>'Instructions Tab'!Print_Area</vt:lpstr>
      <vt:lpstr>'Lab Terms and Conditions'!Print_Area</vt:lpstr>
      <vt:lpstr>'Order Form Page 1'!Print_Area</vt:lpstr>
    </vt:vector>
  </TitlesOfParts>
  <Company>elementk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kkaleta</dc:creator>
  <cp:lastModifiedBy>Chandra Foster</cp:lastModifiedBy>
  <cp:lastPrinted>2015-02-16T20:37:14Z</cp:lastPrinted>
  <dcterms:created xsi:type="dcterms:W3CDTF">2012-01-31T14:14:08Z</dcterms:created>
  <dcterms:modified xsi:type="dcterms:W3CDTF">2021-06-11T17:36:05Z</dcterms:modified>
</cp:coreProperties>
</file>